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agistratba-my.sharepoint.com/personal/miroslava_hornackova_bratislava_sk/Documents/Desktop/MH/VO/NZ-Trolejová trať Patrónka-Riviéra/Vysvetlenie_Oprava SP 25022025/"/>
    </mc:Choice>
  </mc:AlternateContent>
  <xr:revisionPtr revIDLastSave="69" documentId="13_ncr:1_{B0276A09-0A9E-46FF-9B6C-7E8AD21734FF}" xr6:coauthVersionLast="47" xr6:coauthVersionMax="47" xr10:uidLastSave="{790C7268-E466-469A-A30C-E4161A73E846}"/>
  <bookViews>
    <workbookView xWindow="-120" yWindow="-120" windowWidth="29040" windowHeight="15840" xr2:uid="{E2878DEE-5233-4B4E-B5A9-A8D8A642C768}"/>
  </bookViews>
  <sheets>
    <sheet name="Ponuka" sheetId="11" r:id="rId1"/>
    <sheet name="3.1 Rekapitulácia" sheetId="4" r:id="rId2"/>
    <sheet name="3.2 Dokumentácia" sheetId="5" r:id="rId3"/>
    <sheet name="3.3 Súpis prác" sheetId="1" r:id="rId4"/>
    <sheet name="3.4 Rekapitulácia objektov" sheetId="6" r:id="rId5"/>
    <sheet name="3.5 Ocenený súpis prác" sheetId="2" r:id="rId6"/>
    <sheet name="3.6 Popis prác" sheetId="10" r:id="rId7"/>
    <sheet name="Osobné postavenie" sheetId="13" r:id="rId8"/>
    <sheet name="Medzinárodné sankcie" sheetId="14" r:id="rId9"/>
    <sheet name="Koneční užívatelia výhod" sheetId="15" r:id="rId10"/>
  </sheets>
  <definedNames>
    <definedName name="_xlnm.Print_Titles" localSheetId="2">'3.2 Dokumentácia'!$1:$6</definedName>
    <definedName name="_xlnm.Print_Titles" localSheetId="3">'3.3 Súpis prác'!$3:$5</definedName>
    <definedName name="_xlnm.Print_Titles" localSheetId="4">'3.4 Rekapitulácia objektov'!$1:$5</definedName>
    <definedName name="_xlnm.Print_Titles" localSheetId="5">'3.5 Ocenený súpis prác'!$1:$5</definedName>
    <definedName name="_xlnm.Print_Titles" localSheetId="6">'3.6 Popis prác'!$1:$6</definedName>
    <definedName name="_xlnm.Print_Area" localSheetId="9">'Koneční užívatelia výhod'!$B$1:$B$28</definedName>
    <definedName name="_xlnm.Print_Area" localSheetId="8">'Medzinárodné sankcie'!$B$1:$B$22</definedName>
    <definedName name="_xlnm.Print_Area" localSheetId="7">'Osobné postavenie'!$B$1:$B$19</definedName>
    <definedName name="_xlnm.Print_Area" localSheetId="0">Ponuka!$A$2:$F$24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31" i="2" l="1"/>
  <c r="I631" i="2" s="1"/>
  <c r="H345" i="2" l="1"/>
  <c r="I345" i="2" s="1"/>
  <c r="H114" i="2"/>
  <c r="H113" i="2"/>
  <c r="I113" i="2" s="1"/>
  <c r="H54" i="2"/>
  <c r="I54" i="2" s="1"/>
  <c r="H53" i="2"/>
  <c r="I53" i="2" s="1"/>
  <c r="I114" i="2"/>
  <c r="F19" i="4" l="1"/>
  <c r="F20" i="4"/>
  <c r="F22" i="4"/>
  <c r="F23" i="4"/>
  <c r="F24" i="4"/>
  <c r="F25" i="4"/>
  <c r="F26" i="4"/>
  <c r="F27" i="4"/>
  <c r="F28" i="4"/>
  <c r="F29" i="4"/>
  <c r="F30" i="4"/>
  <c r="F31" i="4"/>
  <c r="F32" i="4"/>
  <c r="F33" i="4"/>
  <c r="F18" i="4"/>
  <c r="H67" i="5"/>
  <c r="G67" i="5"/>
  <c r="F67" i="5" l="1"/>
  <c r="E67" i="5"/>
  <c r="H1306" i="2"/>
  <c r="I1306" i="2" s="1"/>
  <c r="H1305" i="2"/>
  <c r="I1305" i="2" s="1"/>
  <c r="H1304" i="2"/>
  <c r="I1304" i="2" s="1"/>
  <c r="H1303" i="2"/>
  <c r="I1303" i="2" s="1"/>
  <c r="H1302" i="2"/>
  <c r="I1302" i="2" s="1"/>
  <c r="H1301" i="2"/>
  <c r="I1301" i="2" s="1"/>
  <c r="H1300" i="2"/>
  <c r="I1300" i="2" s="1"/>
  <c r="H1298" i="2"/>
  <c r="I1298" i="2" s="1"/>
  <c r="H1297" i="2"/>
  <c r="I1297" i="2" s="1"/>
  <c r="H1296" i="2"/>
  <c r="I1296" i="2" s="1"/>
  <c r="H1295" i="2"/>
  <c r="I1295" i="2" s="1"/>
  <c r="H1294" i="2"/>
  <c r="I1294" i="2" s="1"/>
  <c r="H1293" i="2"/>
  <c r="I1293" i="2" s="1"/>
  <c r="H1292" i="2"/>
  <c r="I1292" i="2" s="1"/>
  <c r="H1291" i="2"/>
  <c r="I1291" i="2" s="1"/>
  <c r="H1290" i="2"/>
  <c r="I1290" i="2" s="1"/>
  <c r="H1289" i="2"/>
  <c r="I1289" i="2" s="1"/>
  <c r="H1288" i="2"/>
  <c r="I1288" i="2" s="1"/>
  <c r="H1287" i="2"/>
  <c r="I1287" i="2" s="1"/>
  <c r="H1285" i="2"/>
  <c r="I1285" i="2" s="1"/>
  <c r="H1284" i="2"/>
  <c r="I1284" i="2" s="1"/>
  <c r="H1283" i="2"/>
  <c r="I1283" i="2" s="1"/>
  <c r="H1282" i="2"/>
  <c r="I1282" i="2" s="1"/>
  <c r="H1281" i="2"/>
  <c r="I1281" i="2" s="1"/>
  <c r="H1280" i="2"/>
  <c r="I1280" i="2" s="1"/>
  <c r="H1279" i="2"/>
  <c r="I1279" i="2" s="1"/>
  <c r="H1278" i="2"/>
  <c r="I1278" i="2" s="1"/>
  <c r="H1277" i="2"/>
  <c r="I1277" i="2" s="1"/>
  <c r="H1276" i="2"/>
  <c r="I1276" i="2" s="1"/>
  <c r="H1275" i="2"/>
  <c r="I1275" i="2" s="1"/>
  <c r="H1274" i="2"/>
  <c r="I1274" i="2" s="1"/>
  <c r="H1273" i="2"/>
  <c r="I1273" i="2" s="1"/>
  <c r="H1272" i="2"/>
  <c r="I1272" i="2" s="1"/>
  <c r="H1271" i="2"/>
  <c r="I1271" i="2" s="1"/>
  <c r="H1270" i="2"/>
  <c r="I1270" i="2" s="1"/>
  <c r="H1269" i="2"/>
  <c r="I1269" i="2" s="1"/>
  <c r="H1266" i="2"/>
  <c r="I1266" i="2" s="1"/>
  <c r="H1265" i="2"/>
  <c r="I1265" i="2" s="1"/>
  <c r="H1264" i="2"/>
  <c r="I1264" i="2" s="1"/>
  <c r="H1263" i="2"/>
  <c r="I1263" i="2" s="1"/>
  <c r="H1262" i="2"/>
  <c r="I1262" i="2" s="1"/>
  <c r="H1261" i="2"/>
  <c r="I1261" i="2" s="1"/>
  <c r="H1260" i="2"/>
  <c r="I1260" i="2" s="1"/>
  <c r="H1259" i="2"/>
  <c r="I1259" i="2" s="1"/>
  <c r="H1258" i="2"/>
  <c r="I1258" i="2" s="1"/>
  <c r="H1257" i="2"/>
  <c r="I1257" i="2" s="1"/>
  <c r="H1256" i="2"/>
  <c r="I1256" i="2" s="1"/>
  <c r="H1255" i="2"/>
  <c r="I1255" i="2" s="1"/>
  <c r="H1253" i="2"/>
  <c r="I1253" i="2" s="1"/>
  <c r="H1252" i="2"/>
  <c r="I1252" i="2" s="1"/>
  <c r="H1251" i="2"/>
  <c r="I1251" i="2" s="1"/>
  <c r="H1250" i="2"/>
  <c r="I1250" i="2" s="1"/>
  <c r="H1249" i="2"/>
  <c r="I1249" i="2" s="1"/>
  <c r="H1248" i="2"/>
  <c r="I1248" i="2" s="1"/>
  <c r="H1247" i="2"/>
  <c r="I1247" i="2" s="1"/>
  <c r="H1246" i="2"/>
  <c r="I1246" i="2" s="1"/>
  <c r="H1245" i="2"/>
  <c r="I1245" i="2" s="1"/>
  <c r="H1244" i="2"/>
  <c r="I1244" i="2" s="1"/>
  <c r="H1243" i="2"/>
  <c r="I1243" i="2" s="1"/>
  <c r="H1241" i="2"/>
  <c r="I1241" i="2" s="1"/>
  <c r="H1240" i="2"/>
  <c r="I1240" i="2" s="1"/>
  <c r="H1239" i="2"/>
  <c r="I1239" i="2" s="1"/>
  <c r="H1238" i="2"/>
  <c r="I1238" i="2" s="1"/>
  <c r="H1237" i="2"/>
  <c r="I1237" i="2" s="1"/>
  <c r="H1236" i="2"/>
  <c r="I1236" i="2" s="1"/>
  <c r="H1235" i="2"/>
  <c r="I1235" i="2" s="1"/>
  <c r="H1234" i="2"/>
  <c r="I1234" i="2" s="1"/>
  <c r="H1233" i="2"/>
  <c r="I1233" i="2" s="1"/>
  <c r="H1232" i="2"/>
  <c r="I1232" i="2" s="1"/>
  <c r="H1231" i="2"/>
  <c r="I1231" i="2" s="1"/>
  <c r="H1229" i="2"/>
  <c r="I1229" i="2" s="1"/>
  <c r="H1228" i="2"/>
  <c r="I1228" i="2" s="1"/>
  <c r="H1227" i="2"/>
  <c r="I1227" i="2" s="1"/>
  <c r="H1226" i="2"/>
  <c r="I1226" i="2" s="1"/>
  <c r="H1225" i="2"/>
  <c r="I1225" i="2" s="1"/>
  <c r="H1224" i="2"/>
  <c r="I1224" i="2" s="1"/>
  <c r="H1223" i="2"/>
  <c r="I1223" i="2" s="1"/>
  <c r="H1222" i="2"/>
  <c r="I1222" i="2" s="1"/>
  <c r="H1221" i="2"/>
  <c r="I1221" i="2" s="1"/>
  <c r="H1218" i="2"/>
  <c r="I1218" i="2" s="1"/>
  <c r="H1217" i="2"/>
  <c r="I1217" i="2" s="1"/>
  <c r="H1216" i="2"/>
  <c r="I1216" i="2" s="1"/>
  <c r="H1215" i="2"/>
  <c r="I1215" i="2" s="1"/>
  <c r="H1214" i="2"/>
  <c r="I1214" i="2" s="1"/>
  <c r="H1213" i="2"/>
  <c r="I1213" i="2" s="1"/>
  <c r="H1212" i="2"/>
  <c r="I1212" i="2" s="1"/>
  <c r="H1211" i="2"/>
  <c r="I1211" i="2" s="1"/>
  <c r="H1210" i="2"/>
  <c r="I1210" i="2" s="1"/>
  <c r="H1209" i="2"/>
  <c r="I1209" i="2" s="1"/>
  <c r="H1208" i="2"/>
  <c r="I1208" i="2" s="1"/>
  <c r="H1207" i="2"/>
  <c r="I1207" i="2" s="1"/>
  <c r="H1206" i="2"/>
  <c r="I1206" i="2" s="1"/>
  <c r="H1205" i="2"/>
  <c r="I1205" i="2" s="1"/>
  <c r="H1204" i="2"/>
  <c r="I1204" i="2" s="1"/>
  <c r="H1203" i="2"/>
  <c r="I1203" i="2" s="1"/>
  <c r="H1202" i="2"/>
  <c r="I1202" i="2" s="1"/>
  <c r="H1201" i="2"/>
  <c r="I1201" i="2" s="1"/>
  <c r="H1200" i="2"/>
  <c r="I1200" i="2" s="1"/>
  <c r="H1199" i="2"/>
  <c r="I1199" i="2" s="1"/>
  <c r="H1198" i="2"/>
  <c r="I1198" i="2" s="1"/>
  <c r="H1197" i="2"/>
  <c r="I1197" i="2" s="1"/>
  <c r="H1195" i="2"/>
  <c r="I1195" i="2" s="1"/>
  <c r="H1194" i="2"/>
  <c r="I1194" i="2" s="1"/>
  <c r="H1193" i="2"/>
  <c r="I1193" i="2" s="1"/>
  <c r="H1192" i="2"/>
  <c r="I1192" i="2" s="1"/>
  <c r="H1191" i="2"/>
  <c r="I1191" i="2" s="1"/>
  <c r="H1190" i="2"/>
  <c r="I1190" i="2" s="1"/>
  <c r="H1189" i="2"/>
  <c r="I1189" i="2" s="1"/>
  <c r="H1188" i="2"/>
  <c r="I1188" i="2" s="1"/>
  <c r="H1187" i="2"/>
  <c r="I1187" i="2" s="1"/>
  <c r="H1186" i="2"/>
  <c r="I1186" i="2" s="1"/>
  <c r="H1185" i="2"/>
  <c r="I1185" i="2" s="1"/>
  <c r="H1184" i="2"/>
  <c r="I1184" i="2" s="1"/>
  <c r="H1183" i="2"/>
  <c r="I1183" i="2" s="1"/>
  <c r="H1182" i="2"/>
  <c r="I1182" i="2" s="1"/>
  <c r="H1181" i="2"/>
  <c r="I1181" i="2" s="1"/>
  <c r="H1180" i="2"/>
  <c r="I1180" i="2" s="1"/>
  <c r="H1179" i="2"/>
  <c r="I1179" i="2" s="1"/>
  <c r="H1178" i="2"/>
  <c r="I1178" i="2" s="1"/>
  <c r="H1177" i="2"/>
  <c r="I1177" i="2" s="1"/>
  <c r="H1176" i="2"/>
  <c r="I1176" i="2" s="1"/>
  <c r="H1175" i="2"/>
  <c r="I1175" i="2" s="1"/>
  <c r="H1174" i="2"/>
  <c r="I1174" i="2" s="1"/>
  <c r="H1172" i="2"/>
  <c r="I1172" i="2" s="1"/>
  <c r="H1171" i="2"/>
  <c r="I1171" i="2" s="1"/>
  <c r="H1170" i="2"/>
  <c r="I1170" i="2" s="1"/>
  <c r="H1169" i="2"/>
  <c r="I1169" i="2" s="1"/>
  <c r="H1168" i="2"/>
  <c r="I1168" i="2" s="1"/>
  <c r="H1167" i="2"/>
  <c r="I1167" i="2" s="1"/>
  <c r="H1166" i="2"/>
  <c r="I1166" i="2" s="1"/>
  <c r="H1165" i="2"/>
  <c r="I1165" i="2" s="1"/>
  <c r="H1164" i="2"/>
  <c r="I1164" i="2" s="1"/>
  <c r="H1163" i="2"/>
  <c r="I1163" i="2" s="1"/>
  <c r="H1162" i="2"/>
  <c r="I1162" i="2" s="1"/>
  <c r="H1161" i="2"/>
  <c r="I1161" i="2" s="1"/>
  <c r="H1160" i="2"/>
  <c r="I1160" i="2" s="1"/>
  <c r="H1159" i="2"/>
  <c r="I1159" i="2" s="1"/>
  <c r="H1158" i="2"/>
  <c r="I1158" i="2" s="1"/>
  <c r="H1157" i="2"/>
  <c r="I1157" i="2" s="1"/>
  <c r="H1156" i="2"/>
  <c r="I1156" i="2" s="1"/>
  <c r="H1155" i="2"/>
  <c r="I1155" i="2" s="1"/>
  <c r="H1154" i="2"/>
  <c r="I1154" i="2" s="1"/>
  <c r="H1153" i="2"/>
  <c r="I1153" i="2" s="1"/>
  <c r="H1152" i="2"/>
  <c r="I1152" i="2" s="1"/>
  <c r="H1151" i="2"/>
  <c r="I1151" i="2" s="1"/>
  <c r="H1148" i="2"/>
  <c r="I1148" i="2" s="1"/>
  <c r="H1147" i="2"/>
  <c r="I1147" i="2" s="1"/>
  <c r="H1146" i="2"/>
  <c r="I1146" i="2" s="1"/>
  <c r="H1145" i="2"/>
  <c r="I1145" i="2" s="1"/>
  <c r="H1144" i="2"/>
  <c r="I1144" i="2" s="1"/>
  <c r="H1143" i="2"/>
  <c r="I1143" i="2" s="1"/>
  <c r="H1142" i="2"/>
  <c r="I1142" i="2" s="1"/>
  <c r="H1141" i="2"/>
  <c r="I1141" i="2" s="1"/>
  <c r="H1140" i="2"/>
  <c r="I1140" i="2" s="1"/>
  <c r="H1139" i="2"/>
  <c r="I1139" i="2" s="1"/>
  <c r="H1138" i="2"/>
  <c r="I1138" i="2" s="1"/>
  <c r="H1137" i="2"/>
  <c r="I1137" i="2" s="1"/>
  <c r="H1136" i="2"/>
  <c r="I1136" i="2" s="1"/>
  <c r="H1135" i="2"/>
  <c r="I1135" i="2" s="1"/>
  <c r="H1134" i="2"/>
  <c r="I1134" i="2" s="1"/>
  <c r="H1133" i="2"/>
  <c r="I1133" i="2" s="1"/>
  <c r="H1132" i="2"/>
  <c r="I1132" i="2" s="1"/>
  <c r="H1131" i="2"/>
  <c r="I1131" i="2" s="1"/>
  <c r="H1130" i="2"/>
  <c r="I1130" i="2" s="1"/>
  <c r="H1129" i="2"/>
  <c r="I1129" i="2" s="1"/>
  <c r="H1128" i="2"/>
  <c r="I1128" i="2" s="1"/>
  <c r="H1127" i="2"/>
  <c r="I1127" i="2" s="1"/>
  <c r="H1126" i="2"/>
  <c r="I1126" i="2" s="1"/>
  <c r="H1125" i="2"/>
  <c r="I1125" i="2" s="1"/>
  <c r="H1124" i="2"/>
  <c r="I1124" i="2" s="1"/>
  <c r="H1123" i="2"/>
  <c r="I1123" i="2" s="1"/>
  <c r="H1122" i="2"/>
  <c r="I1122" i="2" s="1"/>
  <c r="H1121" i="2"/>
  <c r="I1121" i="2" s="1"/>
  <c r="H1120" i="2"/>
  <c r="I1120" i="2" s="1"/>
  <c r="H1119" i="2"/>
  <c r="I1119" i="2" s="1"/>
  <c r="H1117" i="2"/>
  <c r="I1117" i="2" s="1"/>
  <c r="H1116" i="2"/>
  <c r="I1116" i="2" s="1"/>
  <c r="H1115" i="2"/>
  <c r="I1115" i="2" s="1"/>
  <c r="H1114" i="2"/>
  <c r="I1114" i="2" s="1"/>
  <c r="H1113" i="2"/>
  <c r="I1113" i="2" s="1"/>
  <c r="H1112" i="2"/>
  <c r="I1112" i="2" s="1"/>
  <c r="H1111" i="2"/>
  <c r="I1111" i="2" s="1"/>
  <c r="H1110" i="2"/>
  <c r="I1110" i="2" s="1"/>
  <c r="H1109" i="2"/>
  <c r="I1109" i="2" s="1"/>
  <c r="H1108" i="2"/>
  <c r="I1108" i="2" s="1"/>
  <c r="H1107" i="2"/>
  <c r="I1107" i="2" s="1"/>
  <c r="H1106" i="2"/>
  <c r="I1106" i="2" s="1"/>
  <c r="H1105" i="2"/>
  <c r="I1105" i="2" s="1"/>
  <c r="H1104" i="2"/>
  <c r="I1104" i="2" s="1"/>
  <c r="H1103" i="2"/>
  <c r="I1103" i="2" s="1"/>
  <c r="H1102" i="2"/>
  <c r="I1102" i="2" s="1"/>
  <c r="H1101" i="2"/>
  <c r="I1101" i="2" s="1"/>
  <c r="H1100" i="2"/>
  <c r="I1100" i="2" s="1"/>
  <c r="H1099" i="2"/>
  <c r="I1099" i="2" s="1"/>
  <c r="H1098" i="2"/>
  <c r="I1098" i="2" s="1"/>
  <c r="H1097" i="2"/>
  <c r="I1097" i="2" s="1"/>
  <c r="H1096" i="2"/>
  <c r="I1096" i="2" s="1"/>
  <c r="H1095" i="2"/>
  <c r="I1095" i="2" s="1"/>
  <c r="H1094" i="2"/>
  <c r="I1094" i="2" s="1"/>
  <c r="H1093" i="2"/>
  <c r="I1093" i="2" s="1"/>
  <c r="H1092" i="2"/>
  <c r="I1092" i="2" s="1"/>
  <c r="H1091" i="2"/>
  <c r="I1091" i="2" s="1"/>
  <c r="H1090" i="2"/>
  <c r="I1090" i="2" s="1"/>
  <c r="H1089" i="2"/>
  <c r="I1089" i="2" s="1"/>
  <c r="H1088" i="2"/>
  <c r="I1088" i="2" s="1"/>
  <c r="H1086" i="2"/>
  <c r="I1086" i="2" s="1"/>
  <c r="H1085" i="2"/>
  <c r="I1085" i="2" s="1"/>
  <c r="H1084" i="2"/>
  <c r="I1084" i="2" s="1"/>
  <c r="H1083" i="2"/>
  <c r="I1083" i="2" s="1"/>
  <c r="H1082" i="2"/>
  <c r="I1082" i="2" s="1"/>
  <c r="H1081" i="2"/>
  <c r="I1081" i="2" s="1"/>
  <c r="H1080" i="2"/>
  <c r="I1080" i="2" s="1"/>
  <c r="H1079" i="2"/>
  <c r="I1079" i="2" s="1"/>
  <c r="H1078" i="2"/>
  <c r="I1078" i="2" s="1"/>
  <c r="H1077" i="2"/>
  <c r="I1077" i="2" s="1"/>
  <c r="H1076" i="2"/>
  <c r="I1076" i="2" s="1"/>
  <c r="H1075" i="2"/>
  <c r="I1075" i="2" s="1"/>
  <c r="H1074" i="2"/>
  <c r="I1074" i="2" s="1"/>
  <c r="H1073" i="2"/>
  <c r="I1073" i="2" s="1"/>
  <c r="H1072" i="2"/>
  <c r="I1072" i="2" s="1"/>
  <c r="H1071" i="2"/>
  <c r="I1071" i="2" s="1"/>
  <c r="H1070" i="2"/>
  <c r="I1070" i="2" s="1"/>
  <c r="H1069" i="2"/>
  <c r="I1069" i="2" s="1"/>
  <c r="H1068" i="2"/>
  <c r="I1068" i="2" s="1"/>
  <c r="H1067" i="2"/>
  <c r="I1067" i="2" s="1"/>
  <c r="H1066" i="2"/>
  <c r="I1066" i="2" s="1"/>
  <c r="H1065" i="2"/>
  <c r="I1065" i="2" s="1"/>
  <c r="H1064" i="2"/>
  <c r="I1064" i="2" s="1"/>
  <c r="H1063" i="2"/>
  <c r="I1063" i="2" s="1"/>
  <c r="H1062" i="2"/>
  <c r="I1062" i="2" s="1"/>
  <c r="H1061" i="2"/>
  <c r="I1061" i="2" s="1"/>
  <c r="H1060" i="2"/>
  <c r="I1060" i="2" s="1"/>
  <c r="H1059" i="2"/>
  <c r="I1059" i="2" s="1"/>
  <c r="H1058" i="2"/>
  <c r="I1058" i="2" s="1"/>
  <c r="H1057" i="2"/>
  <c r="I1057" i="2" s="1"/>
  <c r="H1055" i="2"/>
  <c r="I1055" i="2" s="1"/>
  <c r="H1054" i="2"/>
  <c r="I1054" i="2" s="1"/>
  <c r="H1053" i="2"/>
  <c r="I1053" i="2" s="1"/>
  <c r="H1052" i="2"/>
  <c r="I1052" i="2" s="1"/>
  <c r="H1051" i="2"/>
  <c r="I1051" i="2" s="1"/>
  <c r="H1050" i="2"/>
  <c r="I1050" i="2" s="1"/>
  <c r="H1049" i="2"/>
  <c r="I1049" i="2" s="1"/>
  <c r="H1048" i="2"/>
  <c r="I1048" i="2" s="1"/>
  <c r="H1047" i="2"/>
  <c r="I1047" i="2" s="1"/>
  <c r="H1046" i="2"/>
  <c r="I1046" i="2" s="1"/>
  <c r="H1045" i="2"/>
  <c r="I1045" i="2" s="1"/>
  <c r="H1044" i="2"/>
  <c r="I1044" i="2" s="1"/>
  <c r="H1043" i="2"/>
  <c r="I1043" i="2" s="1"/>
  <c r="H1042" i="2"/>
  <c r="I1042" i="2" s="1"/>
  <c r="H1041" i="2"/>
  <c r="I1041" i="2" s="1"/>
  <c r="H1039" i="2"/>
  <c r="I1039" i="2" s="1"/>
  <c r="H1038" i="2"/>
  <c r="I1038" i="2" s="1"/>
  <c r="H1037" i="2"/>
  <c r="I1037" i="2" s="1"/>
  <c r="H1036" i="2"/>
  <c r="I1036" i="2" s="1"/>
  <c r="H1035" i="2"/>
  <c r="I1035" i="2" s="1"/>
  <c r="H1034" i="2"/>
  <c r="I1034" i="2" s="1"/>
  <c r="H1033" i="2"/>
  <c r="I1033" i="2" s="1"/>
  <c r="H1032" i="2"/>
  <c r="I1032" i="2" s="1"/>
  <c r="H1031" i="2"/>
  <c r="I1031" i="2" s="1"/>
  <c r="H1030" i="2"/>
  <c r="I1030" i="2" s="1"/>
  <c r="H1029" i="2"/>
  <c r="I1029" i="2" s="1"/>
  <c r="H1028" i="2"/>
  <c r="I1028" i="2" s="1"/>
  <c r="H1027" i="2"/>
  <c r="I1027" i="2" s="1"/>
  <c r="H1026" i="2"/>
  <c r="I1026" i="2" s="1"/>
  <c r="H1025" i="2"/>
  <c r="I1025" i="2" s="1"/>
  <c r="H1024" i="2"/>
  <c r="I1024" i="2" s="1"/>
  <c r="H1023" i="2"/>
  <c r="I1023" i="2" s="1"/>
  <c r="H1022" i="2"/>
  <c r="I1022" i="2" s="1"/>
  <c r="H1021" i="2"/>
  <c r="I1021" i="2" s="1"/>
  <c r="H1020" i="2"/>
  <c r="I1020" i="2" s="1"/>
  <c r="H1019" i="2"/>
  <c r="I1019" i="2" s="1"/>
  <c r="H1018" i="2"/>
  <c r="I1018" i="2" s="1"/>
  <c r="H1017" i="2"/>
  <c r="I1017" i="2" s="1"/>
  <c r="H1016" i="2"/>
  <c r="I1016" i="2" s="1"/>
  <c r="H1015" i="2"/>
  <c r="I1015" i="2" s="1"/>
  <c r="H1014" i="2"/>
  <c r="I1014" i="2" s="1"/>
  <c r="H1013" i="2"/>
  <c r="I1013" i="2" s="1"/>
  <c r="H1012" i="2"/>
  <c r="I1012" i="2" s="1"/>
  <c r="H1011" i="2"/>
  <c r="I1011" i="2" s="1"/>
  <c r="H1010" i="2"/>
  <c r="I1010" i="2" s="1"/>
  <c r="H1008" i="2"/>
  <c r="I1008" i="2" s="1"/>
  <c r="H1007" i="2"/>
  <c r="I1007" i="2" s="1"/>
  <c r="H1006" i="2"/>
  <c r="I1006" i="2" s="1"/>
  <c r="H1005" i="2"/>
  <c r="I1005" i="2" s="1"/>
  <c r="H1004" i="2"/>
  <c r="I1004" i="2" s="1"/>
  <c r="H1003" i="2"/>
  <c r="I1003" i="2" s="1"/>
  <c r="H1002" i="2"/>
  <c r="I1002" i="2" s="1"/>
  <c r="H1001" i="2"/>
  <c r="I1001" i="2" s="1"/>
  <c r="H1000" i="2"/>
  <c r="I1000" i="2" s="1"/>
  <c r="H999" i="2"/>
  <c r="I999" i="2" s="1"/>
  <c r="H998" i="2"/>
  <c r="I998" i="2" s="1"/>
  <c r="H997" i="2"/>
  <c r="I997" i="2" s="1"/>
  <c r="H996" i="2"/>
  <c r="I996" i="2" s="1"/>
  <c r="H995" i="2"/>
  <c r="I995" i="2" s="1"/>
  <c r="H994" i="2"/>
  <c r="I994" i="2" s="1"/>
  <c r="H993" i="2"/>
  <c r="I993" i="2" s="1"/>
  <c r="H992" i="2"/>
  <c r="I992" i="2" s="1"/>
  <c r="H991" i="2"/>
  <c r="I991" i="2" s="1"/>
  <c r="H990" i="2"/>
  <c r="I990" i="2" s="1"/>
  <c r="H989" i="2"/>
  <c r="I989" i="2" s="1"/>
  <c r="H988" i="2"/>
  <c r="I988" i="2" s="1"/>
  <c r="H987" i="2"/>
  <c r="I987" i="2" s="1"/>
  <c r="H986" i="2"/>
  <c r="I986" i="2" s="1"/>
  <c r="H985" i="2"/>
  <c r="I985" i="2" s="1"/>
  <c r="H984" i="2"/>
  <c r="I984" i="2" s="1"/>
  <c r="H983" i="2"/>
  <c r="I983" i="2" s="1"/>
  <c r="H982" i="2"/>
  <c r="I982" i="2" s="1"/>
  <c r="H981" i="2"/>
  <c r="I981" i="2" s="1"/>
  <c r="H979" i="2"/>
  <c r="I979" i="2" s="1"/>
  <c r="H978" i="2"/>
  <c r="I978" i="2" s="1"/>
  <c r="H977" i="2"/>
  <c r="I977" i="2" s="1"/>
  <c r="H976" i="2"/>
  <c r="I976" i="2" s="1"/>
  <c r="H975" i="2"/>
  <c r="I975" i="2" s="1"/>
  <c r="H974" i="2"/>
  <c r="I974" i="2" s="1"/>
  <c r="H973" i="2"/>
  <c r="I973" i="2" s="1"/>
  <c r="H972" i="2"/>
  <c r="I972" i="2" s="1"/>
  <c r="H971" i="2"/>
  <c r="I971" i="2" s="1"/>
  <c r="H970" i="2"/>
  <c r="I970" i="2" s="1"/>
  <c r="H969" i="2"/>
  <c r="I969" i="2" s="1"/>
  <c r="H968" i="2"/>
  <c r="I968" i="2" s="1"/>
  <c r="H967" i="2"/>
  <c r="I967" i="2" s="1"/>
  <c r="H966" i="2"/>
  <c r="I966" i="2" s="1"/>
  <c r="H965" i="2"/>
  <c r="I965" i="2" s="1"/>
  <c r="H964" i="2"/>
  <c r="I964" i="2" s="1"/>
  <c r="H963" i="2"/>
  <c r="I963" i="2" s="1"/>
  <c r="H962" i="2"/>
  <c r="I962" i="2" s="1"/>
  <c r="H961" i="2"/>
  <c r="I961" i="2" s="1"/>
  <c r="H960" i="2"/>
  <c r="I960" i="2" s="1"/>
  <c r="H959" i="2"/>
  <c r="I959" i="2" s="1"/>
  <c r="H958" i="2"/>
  <c r="I958" i="2" s="1"/>
  <c r="H957" i="2"/>
  <c r="I957" i="2" s="1"/>
  <c r="H956" i="2"/>
  <c r="I956" i="2" s="1"/>
  <c r="H955" i="2"/>
  <c r="I955" i="2" s="1"/>
  <c r="H954" i="2"/>
  <c r="I954" i="2" s="1"/>
  <c r="H952" i="2"/>
  <c r="I952" i="2" s="1"/>
  <c r="H951" i="2"/>
  <c r="I951" i="2" s="1"/>
  <c r="H950" i="2"/>
  <c r="I950" i="2" s="1"/>
  <c r="H949" i="2"/>
  <c r="I949" i="2" s="1"/>
  <c r="H948" i="2"/>
  <c r="I948" i="2" s="1"/>
  <c r="H947" i="2"/>
  <c r="I947" i="2" s="1"/>
  <c r="H945" i="2"/>
  <c r="I945" i="2" s="1"/>
  <c r="H944" i="2"/>
  <c r="I944" i="2" s="1"/>
  <c r="H943" i="2"/>
  <c r="I943" i="2" s="1"/>
  <c r="H942" i="2"/>
  <c r="I942" i="2" s="1"/>
  <c r="H941" i="2"/>
  <c r="I941" i="2" s="1"/>
  <c r="H940" i="2"/>
  <c r="I940" i="2" s="1"/>
  <c r="H939" i="2"/>
  <c r="I939" i="2" s="1"/>
  <c r="H938" i="2"/>
  <c r="I938" i="2" s="1"/>
  <c r="H936" i="2"/>
  <c r="I936" i="2" s="1"/>
  <c r="H935" i="2"/>
  <c r="I935" i="2" s="1"/>
  <c r="H934" i="2"/>
  <c r="I934" i="2" s="1"/>
  <c r="H933" i="2"/>
  <c r="I933" i="2" s="1"/>
  <c r="H932" i="2"/>
  <c r="I932" i="2" s="1"/>
  <c r="H931" i="2"/>
  <c r="I931" i="2" s="1"/>
  <c r="H930" i="2"/>
  <c r="I930" i="2" s="1"/>
  <c r="H929" i="2"/>
  <c r="I929" i="2" s="1"/>
  <c r="H928" i="2"/>
  <c r="I928" i="2" s="1"/>
  <c r="H927" i="2"/>
  <c r="I927" i="2" s="1"/>
  <c r="H926" i="2"/>
  <c r="I926" i="2" s="1"/>
  <c r="H924" i="2"/>
  <c r="I924" i="2" s="1"/>
  <c r="H923" i="2"/>
  <c r="I923" i="2" s="1"/>
  <c r="H922" i="2"/>
  <c r="I922" i="2" s="1"/>
  <c r="H921" i="2"/>
  <c r="I921" i="2" s="1"/>
  <c r="H920" i="2"/>
  <c r="I920" i="2" s="1"/>
  <c r="H919" i="2"/>
  <c r="I919" i="2" s="1"/>
  <c r="H918" i="2"/>
  <c r="I918" i="2" s="1"/>
  <c r="H917" i="2"/>
  <c r="I917" i="2" s="1"/>
  <c r="H916" i="2"/>
  <c r="I916" i="2" s="1"/>
  <c r="H915" i="2"/>
  <c r="I915" i="2" s="1"/>
  <c r="H914" i="2"/>
  <c r="I914" i="2" s="1"/>
  <c r="H913" i="2"/>
  <c r="I913" i="2" s="1"/>
  <c r="H912" i="2"/>
  <c r="I912" i="2" s="1"/>
  <c r="H911" i="2"/>
  <c r="I911" i="2" s="1"/>
  <c r="H910" i="2"/>
  <c r="I910" i="2" s="1"/>
  <c r="H909" i="2"/>
  <c r="I909" i="2" s="1"/>
  <c r="H908" i="2"/>
  <c r="I908" i="2" s="1"/>
  <c r="H907" i="2"/>
  <c r="I907" i="2" s="1"/>
  <c r="H906" i="2"/>
  <c r="I906" i="2" s="1"/>
  <c r="H905" i="2"/>
  <c r="I905" i="2" s="1"/>
  <c r="H904" i="2"/>
  <c r="I904" i="2" s="1"/>
  <c r="H903" i="2"/>
  <c r="I903" i="2" s="1"/>
  <c r="H902" i="2"/>
  <c r="I902" i="2" s="1"/>
  <c r="H901" i="2"/>
  <c r="I901" i="2" s="1"/>
  <c r="H900" i="2"/>
  <c r="I900" i="2" s="1"/>
  <c r="H899" i="2"/>
  <c r="I899" i="2" s="1"/>
  <c r="H898" i="2"/>
  <c r="I898" i="2" s="1"/>
  <c r="H896" i="2"/>
  <c r="I896" i="2" s="1"/>
  <c r="H895" i="2"/>
  <c r="I895" i="2" s="1"/>
  <c r="H894" i="2"/>
  <c r="I894" i="2" s="1"/>
  <c r="H892" i="2"/>
  <c r="I892" i="2" s="1"/>
  <c r="H891" i="2"/>
  <c r="I891" i="2" s="1"/>
  <c r="H890" i="2"/>
  <c r="I890" i="2" s="1"/>
  <c r="H889" i="2"/>
  <c r="I889" i="2" s="1"/>
  <c r="H888" i="2"/>
  <c r="I888" i="2" s="1"/>
  <c r="H887" i="2"/>
  <c r="I887" i="2" s="1"/>
  <c r="H886" i="2"/>
  <c r="I886" i="2" s="1"/>
  <c r="H885" i="2"/>
  <c r="I885" i="2" s="1"/>
  <c r="H884" i="2"/>
  <c r="I884" i="2" s="1"/>
  <c r="H883" i="2"/>
  <c r="I883" i="2" s="1"/>
  <c r="H881" i="2"/>
  <c r="I881" i="2" s="1"/>
  <c r="H880" i="2"/>
  <c r="I880" i="2" s="1"/>
  <c r="H879" i="2"/>
  <c r="I879" i="2" s="1"/>
  <c r="H878" i="2"/>
  <c r="I878" i="2" s="1"/>
  <c r="H877" i="2"/>
  <c r="I877" i="2" s="1"/>
  <c r="H876" i="2"/>
  <c r="I876" i="2" s="1"/>
  <c r="H875" i="2"/>
  <c r="I875" i="2" s="1"/>
  <c r="H874" i="2"/>
  <c r="I874" i="2" s="1"/>
  <c r="H873" i="2"/>
  <c r="I873" i="2" s="1"/>
  <c r="H872" i="2"/>
  <c r="I872" i="2" s="1"/>
  <c r="H871" i="2"/>
  <c r="I871" i="2" s="1"/>
  <c r="H870" i="2"/>
  <c r="I870" i="2" s="1"/>
  <c r="H869" i="2"/>
  <c r="I869" i="2" s="1"/>
  <c r="H868" i="2"/>
  <c r="I868" i="2" s="1"/>
  <c r="H867" i="2"/>
  <c r="I867" i="2" s="1"/>
  <c r="H866" i="2"/>
  <c r="I866" i="2" s="1"/>
  <c r="H865" i="2"/>
  <c r="I865" i="2" s="1"/>
  <c r="H864" i="2"/>
  <c r="I864" i="2" s="1"/>
  <c r="H863" i="2"/>
  <c r="I863" i="2" s="1"/>
  <c r="H862" i="2"/>
  <c r="I862" i="2" s="1"/>
  <c r="H861" i="2"/>
  <c r="I861" i="2" s="1"/>
  <c r="H860" i="2"/>
  <c r="I860" i="2" s="1"/>
  <c r="H859" i="2"/>
  <c r="I859" i="2" s="1"/>
  <c r="H858" i="2"/>
  <c r="I858" i="2" s="1"/>
  <c r="H857" i="2"/>
  <c r="I857" i="2" s="1"/>
  <c r="H856" i="2"/>
  <c r="I856" i="2" s="1"/>
  <c r="H854" i="2"/>
  <c r="I854" i="2" s="1"/>
  <c r="H853" i="2"/>
  <c r="I853" i="2" s="1"/>
  <c r="H852" i="2"/>
  <c r="I852" i="2" s="1"/>
  <c r="H851" i="2"/>
  <c r="I851" i="2" s="1"/>
  <c r="H850" i="2"/>
  <c r="I850" i="2" s="1"/>
  <c r="H849" i="2"/>
  <c r="I849" i="2" s="1"/>
  <c r="H848" i="2"/>
  <c r="I848" i="2" s="1"/>
  <c r="H847" i="2"/>
  <c r="I847" i="2" s="1"/>
  <c r="H846" i="2"/>
  <c r="I846" i="2" s="1"/>
  <c r="H845" i="2"/>
  <c r="I845" i="2" s="1"/>
  <c r="H844" i="2"/>
  <c r="I844" i="2" s="1"/>
  <c r="H843" i="2"/>
  <c r="I843" i="2" s="1"/>
  <c r="H842" i="2"/>
  <c r="I842" i="2" s="1"/>
  <c r="H841" i="2"/>
  <c r="I841" i="2" s="1"/>
  <c r="H840" i="2"/>
  <c r="I840" i="2" s="1"/>
  <c r="H839" i="2"/>
  <c r="I839" i="2" s="1"/>
  <c r="H838" i="2"/>
  <c r="I838" i="2" s="1"/>
  <c r="H837" i="2"/>
  <c r="I837" i="2" s="1"/>
  <c r="H836" i="2"/>
  <c r="I836" i="2" s="1"/>
  <c r="H834" i="2"/>
  <c r="I834" i="2" s="1"/>
  <c r="H833" i="2"/>
  <c r="I833" i="2" s="1"/>
  <c r="H832" i="2"/>
  <c r="I832" i="2" s="1"/>
  <c r="H831" i="2"/>
  <c r="I831" i="2" s="1"/>
  <c r="H830" i="2"/>
  <c r="I830" i="2" s="1"/>
  <c r="H829" i="2"/>
  <c r="I829" i="2" s="1"/>
  <c r="H828" i="2"/>
  <c r="I828" i="2" s="1"/>
  <c r="H827" i="2"/>
  <c r="I827" i="2" s="1"/>
  <c r="H826" i="2"/>
  <c r="I826" i="2" s="1"/>
  <c r="H825" i="2"/>
  <c r="I825" i="2" s="1"/>
  <c r="H824" i="2"/>
  <c r="I824" i="2" s="1"/>
  <c r="H823" i="2"/>
  <c r="I823" i="2" s="1"/>
  <c r="H822" i="2"/>
  <c r="I822" i="2" s="1"/>
  <c r="H821" i="2"/>
  <c r="I821" i="2" s="1"/>
  <c r="H820" i="2"/>
  <c r="I820" i="2" s="1"/>
  <c r="H819" i="2"/>
  <c r="I819" i="2" s="1"/>
  <c r="H818" i="2"/>
  <c r="I818" i="2" s="1"/>
  <c r="H817" i="2"/>
  <c r="I817" i="2" s="1"/>
  <c r="H816" i="2"/>
  <c r="I816" i="2" s="1"/>
  <c r="H814" i="2"/>
  <c r="I814" i="2" s="1"/>
  <c r="H813" i="2"/>
  <c r="I813" i="2" s="1"/>
  <c r="H812" i="2"/>
  <c r="I812" i="2" s="1"/>
  <c r="H811" i="2"/>
  <c r="I811" i="2" s="1"/>
  <c r="H810" i="2"/>
  <c r="I810" i="2" s="1"/>
  <c r="H809" i="2"/>
  <c r="I809" i="2" s="1"/>
  <c r="H808" i="2"/>
  <c r="I808" i="2" s="1"/>
  <c r="H807" i="2"/>
  <c r="I807" i="2" s="1"/>
  <c r="H806" i="2"/>
  <c r="I806" i="2" s="1"/>
  <c r="H805" i="2"/>
  <c r="I805" i="2" s="1"/>
  <c r="H804" i="2"/>
  <c r="I804" i="2" s="1"/>
  <c r="H803" i="2"/>
  <c r="I803" i="2" s="1"/>
  <c r="H802" i="2"/>
  <c r="I802" i="2" s="1"/>
  <c r="H801" i="2"/>
  <c r="I801" i="2" s="1"/>
  <c r="H800" i="2"/>
  <c r="I800" i="2" s="1"/>
  <c r="H799" i="2"/>
  <c r="I799" i="2" s="1"/>
  <c r="H798" i="2"/>
  <c r="I798" i="2" s="1"/>
  <c r="H797" i="2"/>
  <c r="I797" i="2" s="1"/>
  <c r="H796" i="2"/>
  <c r="I796" i="2" s="1"/>
  <c r="H795" i="2"/>
  <c r="I795" i="2" s="1"/>
  <c r="H794" i="2"/>
  <c r="I794" i="2" s="1"/>
  <c r="H792" i="2"/>
  <c r="I792" i="2" s="1"/>
  <c r="H791" i="2"/>
  <c r="I791" i="2" s="1"/>
  <c r="H790" i="2"/>
  <c r="I790" i="2" s="1"/>
  <c r="H789" i="2"/>
  <c r="I789" i="2" s="1"/>
  <c r="H788" i="2"/>
  <c r="I788" i="2" s="1"/>
  <c r="H787" i="2"/>
  <c r="I787" i="2" s="1"/>
  <c r="H786" i="2"/>
  <c r="I786" i="2" s="1"/>
  <c r="H785" i="2"/>
  <c r="I785" i="2" s="1"/>
  <c r="H784" i="2"/>
  <c r="I784" i="2" s="1"/>
  <c r="H783" i="2"/>
  <c r="I783" i="2" s="1"/>
  <c r="H782" i="2"/>
  <c r="I782" i="2" s="1"/>
  <c r="H781" i="2"/>
  <c r="I781" i="2" s="1"/>
  <c r="H780" i="2"/>
  <c r="I780" i="2" s="1"/>
  <c r="H779" i="2"/>
  <c r="I779" i="2" s="1"/>
  <c r="H778" i="2"/>
  <c r="I778" i="2" s="1"/>
  <c r="H777" i="2"/>
  <c r="I777" i="2" s="1"/>
  <c r="H776" i="2"/>
  <c r="I776" i="2" s="1"/>
  <c r="H775" i="2"/>
  <c r="I775" i="2" s="1"/>
  <c r="H773" i="2"/>
  <c r="I773" i="2" s="1"/>
  <c r="H772" i="2"/>
  <c r="I772" i="2" s="1"/>
  <c r="H771" i="2"/>
  <c r="I771" i="2" s="1"/>
  <c r="H770" i="2"/>
  <c r="I770" i="2" s="1"/>
  <c r="H769" i="2"/>
  <c r="I769" i="2" s="1"/>
  <c r="H768" i="2"/>
  <c r="I768" i="2" s="1"/>
  <c r="H767" i="2"/>
  <c r="I767" i="2" s="1"/>
  <c r="H766" i="2"/>
  <c r="I766" i="2" s="1"/>
  <c r="H765" i="2"/>
  <c r="I765" i="2" s="1"/>
  <c r="H764" i="2"/>
  <c r="I764" i="2" s="1"/>
  <c r="H762" i="2"/>
  <c r="I762" i="2" s="1"/>
  <c r="H761" i="2"/>
  <c r="I761" i="2" s="1"/>
  <c r="H760" i="2"/>
  <c r="I760" i="2" s="1"/>
  <c r="H759" i="2"/>
  <c r="I759" i="2" s="1"/>
  <c r="H758" i="2"/>
  <c r="I758" i="2" s="1"/>
  <c r="H757" i="2"/>
  <c r="I757" i="2" s="1"/>
  <c r="H756" i="2"/>
  <c r="I756" i="2" s="1"/>
  <c r="H755" i="2"/>
  <c r="I755" i="2" s="1"/>
  <c r="H754" i="2"/>
  <c r="I754" i="2" s="1"/>
  <c r="H753" i="2"/>
  <c r="I753" i="2" s="1"/>
  <c r="H752" i="2"/>
  <c r="I752" i="2" s="1"/>
  <c r="H751" i="2"/>
  <c r="I751" i="2" s="1"/>
  <c r="H750" i="2"/>
  <c r="I750" i="2" s="1"/>
  <c r="H749" i="2"/>
  <c r="I749" i="2" s="1"/>
  <c r="H748" i="2"/>
  <c r="I748" i="2" s="1"/>
  <c r="H747" i="2"/>
  <c r="I747" i="2" s="1"/>
  <c r="H746" i="2"/>
  <c r="I746" i="2" s="1"/>
  <c r="H745" i="2"/>
  <c r="I745" i="2" s="1"/>
  <c r="H743" i="2"/>
  <c r="I743" i="2" s="1"/>
  <c r="H742" i="2"/>
  <c r="I742" i="2" s="1"/>
  <c r="H741" i="2"/>
  <c r="I741" i="2" s="1"/>
  <c r="H740" i="2"/>
  <c r="I740" i="2" s="1"/>
  <c r="H739" i="2"/>
  <c r="I739" i="2" s="1"/>
  <c r="H738" i="2"/>
  <c r="I738" i="2" s="1"/>
  <c r="H737" i="2"/>
  <c r="I737" i="2" s="1"/>
  <c r="H736" i="2"/>
  <c r="I736" i="2" s="1"/>
  <c r="H735" i="2"/>
  <c r="I735" i="2" s="1"/>
  <c r="H734" i="2"/>
  <c r="I734" i="2" s="1"/>
  <c r="H733" i="2"/>
  <c r="I733" i="2" s="1"/>
  <c r="H732" i="2"/>
  <c r="I732" i="2" s="1"/>
  <c r="H731" i="2"/>
  <c r="I731" i="2" s="1"/>
  <c r="H730" i="2"/>
  <c r="I730" i="2" s="1"/>
  <c r="H729" i="2"/>
  <c r="I729" i="2" s="1"/>
  <c r="H727" i="2"/>
  <c r="I727" i="2" s="1"/>
  <c r="H726" i="2"/>
  <c r="I726" i="2" s="1"/>
  <c r="H725" i="2"/>
  <c r="I725" i="2" s="1"/>
  <c r="H724" i="2"/>
  <c r="I724" i="2" s="1"/>
  <c r="H723" i="2"/>
  <c r="I723" i="2" s="1"/>
  <c r="H722" i="2"/>
  <c r="I722" i="2" s="1"/>
  <c r="H721" i="2"/>
  <c r="I721" i="2" s="1"/>
  <c r="H720" i="2"/>
  <c r="I720" i="2" s="1"/>
  <c r="H719" i="2"/>
  <c r="I719" i="2" s="1"/>
  <c r="H718" i="2"/>
  <c r="I718" i="2" s="1"/>
  <c r="H717" i="2"/>
  <c r="I717" i="2" s="1"/>
  <c r="H716" i="2"/>
  <c r="I716" i="2" s="1"/>
  <c r="H714" i="2"/>
  <c r="I714" i="2" s="1"/>
  <c r="H713" i="2"/>
  <c r="I713" i="2" s="1"/>
  <c r="H712" i="2"/>
  <c r="I712" i="2" s="1"/>
  <c r="H711" i="2"/>
  <c r="I711" i="2" s="1"/>
  <c r="H710" i="2"/>
  <c r="I710" i="2" s="1"/>
  <c r="H709" i="2"/>
  <c r="I709" i="2" s="1"/>
  <c r="H708" i="2"/>
  <c r="I708" i="2" s="1"/>
  <c r="H707" i="2"/>
  <c r="I707" i="2" s="1"/>
  <c r="H706" i="2"/>
  <c r="I706" i="2" s="1"/>
  <c r="H705" i="2"/>
  <c r="I705" i="2" s="1"/>
  <c r="H704" i="2"/>
  <c r="I704" i="2" s="1"/>
  <c r="H703" i="2"/>
  <c r="I703" i="2" s="1"/>
  <c r="H701" i="2"/>
  <c r="I701" i="2" s="1"/>
  <c r="H700" i="2"/>
  <c r="I700" i="2" s="1"/>
  <c r="H699" i="2"/>
  <c r="I699" i="2" s="1"/>
  <c r="H698" i="2"/>
  <c r="I698" i="2" s="1"/>
  <c r="H697" i="2"/>
  <c r="I697" i="2" s="1"/>
  <c r="H696" i="2"/>
  <c r="I696" i="2" s="1"/>
  <c r="H695" i="2"/>
  <c r="I695" i="2" s="1"/>
  <c r="H694" i="2"/>
  <c r="I694" i="2" s="1"/>
  <c r="H693" i="2"/>
  <c r="I693" i="2" s="1"/>
  <c r="H692" i="2"/>
  <c r="I692" i="2" s="1"/>
  <c r="H691" i="2"/>
  <c r="I691" i="2" s="1"/>
  <c r="H690" i="2"/>
  <c r="I690" i="2" s="1"/>
  <c r="H688" i="2"/>
  <c r="I688" i="2" s="1"/>
  <c r="H687" i="2"/>
  <c r="I687" i="2" s="1"/>
  <c r="H686" i="2"/>
  <c r="I686" i="2" s="1"/>
  <c r="H685" i="2"/>
  <c r="I685" i="2" s="1"/>
  <c r="H684" i="2"/>
  <c r="I684" i="2" s="1"/>
  <c r="H683" i="2"/>
  <c r="I683" i="2" s="1"/>
  <c r="H682" i="2"/>
  <c r="I682" i="2" s="1"/>
  <c r="H681" i="2"/>
  <c r="I681" i="2" s="1"/>
  <c r="H680" i="2"/>
  <c r="I680" i="2" s="1"/>
  <c r="H679" i="2"/>
  <c r="I679" i="2" s="1"/>
  <c r="H678" i="2"/>
  <c r="I678" i="2" s="1"/>
  <c r="H677" i="2"/>
  <c r="I677" i="2" s="1"/>
  <c r="H675" i="2"/>
  <c r="I675" i="2" s="1"/>
  <c r="H674" i="2"/>
  <c r="I674" i="2" s="1"/>
  <c r="H673" i="2"/>
  <c r="I673" i="2" s="1"/>
  <c r="H672" i="2"/>
  <c r="I672" i="2" s="1"/>
  <c r="H671" i="2"/>
  <c r="I671" i="2" s="1"/>
  <c r="H670" i="2"/>
  <c r="I670" i="2" s="1"/>
  <c r="H669" i="2"/>
  <c r="I669" i="2" s="1"/>
  <c r="H668" i="2"/>
  <c r="I668" i="2" s="1"/>
  <c r="H667" i="2"/>
  <c r="I667" i="2" s="1"/>
  <c r="H666" i="2"/>
  <c r="I666" i="2" s="1"/>
  <c r="H665" i="2"/>
  <c r="I665" i="2" s="1"/>
  <c r="H664" i="2"/>
  <c r="I664" i="2" s="1"/>
  <c r="H662" i="2"/>
  <c r="I662" i="2" s="1"/>
  <c r="H661" i="2"/>
  <c r="I661" i="2" s="1"/>
  <c r="H660" i="2"/>
  <c r="I660" i="2" s="1"/>
  <c r="H659" i="2"/>
  <c r="I659" i="2" s="1"/>
  <c r="H658" i="2"/>
  <c r="I658" i="2" s="1"/>
  <c r="H656" i="2"/>
  <c r="I656" i="2" s="1"/>
  <c r="H655" i="2"/>
  <c r="I655" i="2" s="1"/>
  <c r="H654" i="2"/>
  <c r="I654" i="2" s="1"/>
  <c r="H653" i="2"/>
  <c r="I653" i="2" s="1"/>
  <c r="H652" i="2"/>
  <c r="I652" i="2" s="1"/>
  <c r="H651" i="2"/>
  <c r="I651" i="2" s="1"/>
  <c r="H650" i="2"/>
  <c r="I650" i="2" s="1"/>
  <c r="H649" i="2"/>
  <c r="I649" i="2" s="1"/>
  <c r="H648" i="2"/>
  <c r="I648" i="2" s="1"/>
  <c r="H647" i="2"/>
  <c r="I647" i="2" s="1"/>
  <c r="H646" i="2"/>
  <c r="I646" i="2" s="1"/>
  <c r="H645" i="2"/>
  <c r="I645" i="2" s="1"/>
  <c r="H644" i="2"/>
  <c r="I644" i="2" s="1"/>
  <c r="H643" i="2"/>
  <c r="I643" i="2" s="1"/>
  <c r="H642" i="2"/>
  <c r="I642" i="2" s="1"/>
  <c r="H641" i="2"/>
  <c r="I641" i="2" s="1"/>
  <c r="H640" i="2"/>
  <c r="I640" i="2" s="1"/>
  <c r="H639" i="2"/>
  <c r="I639" i="2" s="1"/>
  <c r="H638" i="2"/>
  <c r="I638" i="2" s="1"/>
  <c r="H637" i="2"/>
  <c r="I637" i="2" s="1"/>
  <c r="H636" i="2"/>
  <c r="I636" i="2" s="1"/>
  <c r="H634" i="2"/>
  <c r="I634" i="2" s="1"/>
  <c r="H633" i="2"/>
  <c r="I633" i="2" s="1"/>
  <c r="H632" i="2"/>
  <c r="I632" i="2" s="1"/>
  <c r="H630" i="2"/>
  <c r="I630" i="2" s="1"/>
  <c r="H629" i="2"/>
  <c r="I629" i="2" s="1"/>
  <c r="H628" i="2"/>
  <c r="I628" i="2" s="1"/>
  <c r="H627" i="2"/>
  <c r="I627" i="2" s="1"/>
  <c r="H626" i="2"/>
  <c r="I626" i="2" s="1"/>
  <c r="H625" i="2"/>
  <c r="I625" i="2" s="1"/>
  <c r="H624" i="2"/>
  <c r="I624" i="2" s="1"/>
  <c r="H623" i="2"/>
  <c r="I623" i="2" s="1"/>
  <c r="H622" i="2"/>
  <c r="I622" i="2" s="1"/>
  <c r="H621" i="2"/>
  <c r="I621" i="2" s="1"/>
  <c r="H620" i="2"/>
  <c r="I620" i="2" s="1"/>
  <c r="H619" i="2"/>
  <c r="I619" i="2" s="1"/>
  <c r="H618" i="2"/>
  <c r="I618" i="2" s="1"/>
  <c r="H617" i="2"/>
  <c r="I617" i="2" s="1"/>
  <c r="H616" i="2"/>
  <c r="I616" i="2" s="1"/>
  <c r="H615" i="2"/>
  <c r="I615" i="2" s="1"/>
  <c r="H614" i="2"/>
  <c r="I614" i="2" s="1"/>
  <c r="H613" i="2"/>
  <c r="I613" i="2" s="1"/>
  <c r="H612" i="2"/>
  <c r="I612" i="2" s="1"/>
  <c r="H611" i="2"/>
  <c r="I611" i="2" s="1"/>
  <c r="H610" i="2"/>
  <c r="I610" i="2" s="1"/>
  <c r="H609" i="2"/>
  <c r="I609" i="2" s="1"/>
  <c r="H608" i="2"/>
  <c r="I608" i="2" s="1"/>
  <c r="H607" i="2"/>
  <c r="I607" i="2" s="1"/>
  <c r="H606" i="2"/>
  <c r="I606" i="2" s="1"/>
  <c r="H605" i="2"/>
  <c r="I605" i="2" s="1"/>
  <c r="H604" i="2"/>
  <c r="I604" i="2" s="1"/>
  <c r="H603" i="2"/>
  <c r="I603" i="2" s="1"/>
  <c r="H602" i="2"/>
  <c r="I602" i="2" s="1"/>
  <c r="H601" i="2"/>
  <c r="I601" i="2" s="1"/>
  <c r="H599" i="2"/>
  <c r="I599" i="2" s="1"/>
  <c r="H598" i="2"/>
  <c r="I598" i="2" s="1"/>
  <c r="H597" i="2"/>
  <c r="I597" i="2" s="1"/>
  <c r="H596" i="2"/>
  <c r="I596" i="2" s="1"/>
  <c r="H595" i="2"/>
  <c r="I595" i="2" s="1"/>
  <c r="H594" i="2"/>
  <c r="I594" i="2" s="1"/>
  <c r="H593" i="2"/>
  <c r="I593" i="2" s="1"/>
  <c r="H592" i="2"/>
  <c r="I592" i="2" s="1"/>
  <c r="H591" i="2"/>
  <c r="I591" i="2" s="1"/>
  <c r="H590" i="2"/>
  <c r="I590" i="2" s="1"/>
  <c r="H589" i="2"/>
  <c r="I589" i="2" s="1"/>
  <c r="H588" i="2"/>
  <c r="I588" i="2" s="1"/>
  <c r="H587" i="2"/>
  <c r="I587" i="2" s="1"/>
  <c r="H586" i="2"/>
  <c r="I586" i="2" s="1"/>
  <c r="H584" i="2"/>
  <c r="I584" i="2" s="1"/>
  <c r="H583" i="2"/>
  <c r="I583" i="2" s="1"/>
  <c r="H582" i="2"/>
  <c r="I582" i="2" s="1"/>
  <c r="H581" i="2"/>
  <c r="I581" i="2" s="1"/>
  <c r="H580" i="2"/>
  <c r="I580" i="2" s="1"/>
  <c r="H579" i="2"/>
  <c r="I579" i="2" s="1"/>
  <c r="H578" i="2"/>
  <c r="I578" i="2" s="1"/>
  <c r="H577" i="2"/>
  <c r="I577" i="2" s="1"/>
  <c r="H576" i="2"/>
  <c r="I576" i="2" s="1"/>
  <c r="H575" i="2"/>
  <c r="I575" i="2" s="1"/>
  <c r="H574" i="2"/>
  <c r="I574" i="2" s="1"/>
  <c r="H573" i="2"/>
  <c r="I573" i="2" s="1"/>
  <c r="H572" i="2"/>
  <c r="I572" i="2" s="1"/>
  <c r="H571" i="2"/>
  <c r="I571" i="2" s="1"/>
  <c r="H570" i="2"/>
  <c r="I570" i="2" s="1"/>
  <c r="H569" i="2"/>
  <c r="I569" i="2" s="1"/>
  <c r="H568" i="2"/>
  <c r="I568" i="2" s="1"/>
  <c r="H567" i="2"/>
  <c r="I567" i="2" s="1"/>
  <c r="H566" i="2"/>
  <c r="I566" i="2" s="1"/>
  <c r="H565" i="2"/>
  <c r="I565" i="2" s="1"/>
  <c r="H564" i="2"/>
  <c r="I564" i="2" s="1"/>
  <c r="H563" i="2"/>
  <c r="I563" i="2" s="1"/>
  <c r="H562" i="2"/>
  <c r="I562" i="2" s="1"/>
  <c r="H561" i="2"/>
  <c r="I561" i="2" s="1"/>
  <c r="H560" i="2"/>
  <c r="I560" i="2" s="1"/>
  <c r="H559" i="2"/>
  <c r="I559" i="2" s="1"/>
  <c r="H558" i="2"/>
  <c r="I558" i="2" s="1"/>
  <c r="H556" i="2"/>
  <c r="I556" i="2" s="1"/>
  <c r="H555" i="2"/>
  <c r="I555" i="2" s="1"/>
  <c r="H554" i="2"/>
  <c r="I554" i="2" s="1"/>
  <c r="H553" i="2"/>
  <c r="I553" i="2" s="1"/>
  <c r="H552" i="2"/>
  <c r="I552" i="2" s="1"/>
  <c r="H551" i="2"/>
  <c r="I551" i="2" s="1"/>
  <c r="H550" i="2"/>
  <c r="I550" i="2" s="1"/>
  <c r="H549" i="2"/>
  <c r="I549" i="2" s="1"/>
  <c r="H548" i="2"/>
  <c r="I548" i="2" s="1"/>
  <c r="H547" i="2"/>
  <c r="I547" i="2" s="1"/>
  <c r="H546" i="2"/>
  <c r="I546" i="2" s="1"/>
  <c r="H545" i="2"/>
  <c r="I545" i="2" s="1"/>
  <c r="H544" i="2"/>
  <c r="I544" i="2" s="1"/>
  <c r="H543" i="2"/>
  <c r="I543" i="2" s="1"/>
  <c r="H542" i="2"/>
  <c r="I542" i="2" s="1"/>
  <c r="H541" i="2"/>
  <c r="I541" i="2" s="1"/>
  <c r="H540" i="2"/>
  <c r="I540" i="2" s="1"/>
  <c r="H539" i="2"/>
  <c r="I539" i="2" s="1"/>
  <c r="H538" i="2"/>
  <c r="I538" i="2" s="1"/>
  <c r="H537" i="2"/>
  <c r="I537" i="2" s="1"/>
  <c r="H536" i="2"/>
  <c r="I536" i="2" s="1"/>
  <c r="H535" i="2"/>
  <c r="I535" i="2" s="1"/>
  <c r="H534" i="2"/>
  <c r="I534" i="2" s="1"/>
  <c r="H532" i="2"/>
  <c r="I532" i="2" s="1"/>
  <c r="H531" i="2"/>
  <c r="I531" i="2" s="1"/>
  <c r="H530" i="2"/>
  <c r="I530" i="2" s="1"/>
  <c r="H529" i="2"/>
  <c r="I529" i="2" s="1"/>
  <c r="H528" i="2"/>
  <c r="I528" i="2" s="1"/>
  <c r="H527" i="2"/>
  <c r="I527" i="2" s="1"/>
  <c r="H526" i="2"/>
  <c r="I526" i="2" s="1"/>
  <c r="H525" i="2"/>
  <c r="I525" i="2" s="1"/>
  <c r="H524" i="2"/>
  <c r="I524" i="2" s="1"/>
  <c r="H523" i="2"/>
  <c r="I523" i="2" s="1"/>
  <c r="H522" i="2"/>
  <c r="I522" i="2" s="1"/>
  <c r="H521" i="2"/>
  <c r="I521" i="2" s="1"/>
  <c r="H520" i="2"/>
  <c r="I520" i="2" s="1"/>
  <c r="H519" i="2"/>
  <c r="I519" i="2" s="1"/>
  <c r="H518" i="2"/>
  <c r="I518" i="2" s="1"/>
  <c r="H517" i="2"/>
  <c r="I517" i="2" s="1"/>
  <c r="H516" i="2"/>
  <c r="I516" i="2" s="1"/>
  <c r="H515" i="2"/>
  <c r="I515" i="2" s="1"/>
  <c r="H514" i="2"/>
  <c r="I514" i="2" s="1"/>
  <c r="H512" i="2"/>
  <c r="I512" i="2" s="1"/>
  <c r="H511" i="2"/>
  <c r="I511" i="2" s="1"/>
  <c r="H510" i="2"/>
  <c r="I510" i="2" s="1"/>
  <c r="H509" i="2"/>
  <c r="I509" i="2" s="1"/>
  <c r="H508" i="2"/>
  <c r="I508" i="2" s="1"/>
  <c r="H507" i="2"/>
  <c r="I507" i="2" s="1"/>
  <c r="H506" i="2"/>
  <c r="I506" i="2" s="1"/>
  <c r="H505" i="2"/>
  <c r="I505" i="2" s="1"/>
  <c r="H504" i="2"/>
  <c r="I504" i="2" s="1"/>
  <c r="H503" i="2"/>
  <c r="I503" i="2" s="1"/>
  <c r="H502" i="2"/>
  <c r="I502" i="2" s="1"/>
  <c r="H501" i="2"/>
  <c r="I501" i="2" s="1"/>
  <c r="H500" i="2"/>
  <c r="I500" i="2" s="1"/>
  <c r="H498" i="2"/>
  <c r="I498" i="2" s="1"/>
  <c r="H497" i="2"/>
  <c r="I497" i="2" s="1"/>
  <c r="H496" i="2"/>
  <c r="I496" i="2" s="1"/>
  <c r="H495" i="2"/>
  <c r="I495" i="2" s="1"/>
  <c r="H494" i="2"/>
  <c r="I494" i="2" s="1"/>
  <c r="H493" i="2"/>
  <c r="I493" i="2" s="1"/>
  <c r="H492" i="2"/>
  <c r="I492" i="2" s="1"/>
  <c r="H491" i="2"/>
  <c r="I491" i="2" s="1"/>
  <c r="H490" i="2"/>
  <c r="I490" i="2" s="1"/>
  <c r="H489" i="2"/>
  <c r="I489" i="2" s="1"/>
  <c r="H488" i="2"/>
  <c r="I488" i="2" s="1"/>
  <c r="H487" i="2"/>
  <c r="I487" i="2" s="1"/>
  <c r="H486" i="2"/>
  <c r="I486" i="2" s="1"/>
  <c r="H485" i="2"/>
  <c r="I485" i="2" s="1"/>
  <c r="H484" i="2"/>
  <c r="I484" i="2" s="1"/>
  <c r="H483" i="2"/>
  <c r="I483" i="2" s="1"/>
  <c r="H482" i="2"/>
  <c r="I482" i="2" s="1"/>
  <c r="H481" i="2"/>
  <c r="I481" i="2" s="1"/>
  <c r="H480" i="2"/>
  <c r="I480" i="2" s="1"/>
  <c r="H478" i="2"/>
  <c r="I478" i="2" s="1"/>
  <c r="H477" i="2"/>
  <c r="I477" i="2" s="1"/>
  <c r="H476" i="2"/>
  <c r="I476" i="2" s="1"/>
  <c r="H475" i="2"/>
  <c r="I475" i="2" s="1"/>
  <c r="H474" i="2"/>
  <c r="I474" i="2" s="1"/>
  <c r="H473" i="2"/>
  <c r="I473" i="2" s="1"/>
  <c r="H472" i="2"/>
  <c r="I472" i="2" s="1"/>
  <c r="H471" i="2"/>
  <c r="I471" i="2" s="1"/>
  <c r="H470" i="2"/>
  <c r="I470" i="2" s="1"/>
  <c r="H469" i="2"/>
  <c r="I469" i="2" s="1"/>
  <c r="H468" i="2"/>
  <c r="I468" i="2" s="1"/>
  <c r="H467" i="2"/>
  <c r="I467" i="2" s="1"/>
  <c r="H466" i="2"/>
  <c r="I466" i="2" s="1"/>
  <c r="H465" i="2"/>
  <c r="I465" i="2" s="1"/>
  <c r="H464" i="2"/>
  <c r="I464" i="2" s="1"/>
  <c r="H463" i="2"/>
  <c r="I463" i="2" s="1"/>
  <c r="H462" i="2"/>
  <c r="I462" i="2" s="1"/>
  <c r="H461" i="2"/>
  <c r="I461" i="2" s="1"/>
  <c r="H460" i="2"/>
  <c r="I460" i="2" s="1"/>
  <c r="H459" i="2"/>
  <c r="I459" i="2" s="1"/>
  <c r="H458" i="2"/>
  <c r="I458" i="2" s="1"/>
  <c r="H457" i="2"/>
  <c r="I457" i="2" s="1"/>
  <c r="H456" i="2"/>
  <c r="I456" i="2" s="1"/>
  <c r="H454" i="2"/>
  <c r="I454" i="2" s="1"/>
  <c r="H453" i="2"/>
  <c r="I453" i="2" s="1"/>
  <c r="H452" i="2"/>
  <c r="I452" i="2" s="1"/>
  <c r="H451" i="2"/>
  <c r="I451" i="2" s="1"/>
  <c r="H450" i="2"/>
  <c r="I450" i="2" s="1"/>
  <c r="H449" i="2"/>
  <c r="I449" i="2" s="1"/>
  <c r="H448" i="2"/>
  <c r="I448" i="2" s="1"/>
  <c r="H447" i="2"/>
  <c r="I447" i="2" s="1"/>
  <c r="H446" i="2"/>
  <c r="I446" i="2" s="1"/>
  <c r="H445" i="2"/>
  <c r="I445" i="2" s="1"/>
  <c r="H444" i="2"/>
  <c r="I444" i="2" s="1"/>
  <c r="H443" i="2"/>
  <c r="I443" i="2" s="1"/>
  <c r="H442" i="2"/>
  <c r="I442" i="2" s="1"/>
  <c r="H441" i="2"/>
  <c r="I441" i="2" s="1"/>
  <c r="H440" i="2"/>
  <c r="I440" i="2" s="1"/>
  <c r="H439" i="2"/>
  <c r="I439" i="2" s="1"/>
  <c r="H438" i="2"/>
  <c r="I438" i="2" s="1"/>
  <c r="H436" i="2"/>
  <c r="I436" i="2" s="1"/>
  <c r="H435" i="2"/>
  <c r="I435" i="2" s="1"/>
  <c r="H434" i="2"/>
  <c r="I434" i="2" s="1"/>
  <c r="H433" i="2"/>
  <c r="I433" i="2" s="1"/>
  <c r="H432" i="2"/>
  <c r="I432" i="2" s="1"/>
  <c r="H431" i="2"/>
  <c r="I431" i="2" s="1"/>
  <c r="H430" i="2"/>
  <c r="I430" i="2" s="1"/>
  <c r="H429" i="2"/>
  <c r="I429" i="2" s="1"/>
  <c r="H428" i="2"/>
  <c r="I428" i="2" s="1"/>
  <c r="H427" i="2"/>
  <c r="I427" i="2" s="1"/>
  <c r="H426" i="2"/>
  <c r="I426" i="2" s="1"/>
  <c r="H425" i="2"/>
  <c r="I425" i="2" s="1"/>
  <c r="H424" i="2"/>
  <c r="I424" i="2" s="1"/>
  <c r="H423" i="2"/>
  <c r="I423" i="2" s="1"/>
  <c r="H422" i="2"/>
  <c r="I422" i="2" s="1"/>
  <c r="H421" i="2"/>
  <c r="I421" i="2" s="1"/>
  <c r="H420" i="2"/>
  <c r="I420" i="2" s="1"/>
  <c r="H419" i="2"/>
  <c r="I419" i="2" s="1"/>
  <c r="H418" i="2"/>
  <c r="I418" i="2" s="1"/>
  <c r="H417" i="2"/>
  <c r="I417" i="2" s="1"/>
  <c r="H416" i="2"/>
  <c r="I416" i="2" s="1"/>
  <c r="H415" i="2"/>
  <c r="I415" i="2" s="1"/>
  <c r="H414" i="2"/>
  <c r="I414" i="2" s="1"/>
  <c r="H413" i="2"/>
  <c r="I413" i="2" s="1"/>
  <c r="H412" i="2"/>
  <c r="I412" i="2" s="1"/>
  <c r="H411" i="2"/>
  <c r="I411" i="2" s="1"/>
  <c r="H410" i="2"/>
  <c r="I410" i="2" s="1"/>
  <c r="H408" i="2"/>
  <c r="I408" i="2" s="1"/>
  <c r="H407" i="2"/>
  <c r="I407" i="2" s="1"/>
  <c r="H406" i="2"/>
  <c r="I406" i="2" s="1"/>
  <c r="H405" i="2"/>
  <c r="I405" i="2" s="1"/>
  <c r="H403" i="2"/>
  <c r="I403" i="2" s="1"/>
  <c r="H402" i="2"/>
  <c r="I402" i="2" s="1"/>
  <c r="H401" i="2"/>
  <c r="I401" i="2" s="1"/>
  <c r="H400" i="2"/>
  <c r="I400" i="2" s="1"/>
  <c r="H399" i="2"/>
  <c r="I399" i="2" s="1"/>
  <c r="H398" i="2"/>
  <c r="I398" i="2" s="1"/>
  <c r="H397" i="2"/>
  <c r="I397" i="2" s="1"/>
  <c r="H396" i="2"/>
  <c r="I396" i="2" s="1"/>
  <c r="H395" i="2"/>
  <c r="I395" i="2" s="1"/>
  <c r="H394" i="2"/>
  <c r="I394" i="2" s="1"/>
  <c r="H393" i="2"/>
  <c r="I393" i="2" s="1"/>
  <c r="H392" i="2"/>
  <c r="I392" i="2" s="1"/>
  <c r="H391" i="2"/>
  <c r="I391" i="2" s="1"/>
  <c r="H390" i="2"/>
  <c r="I390" i="2" s="1"/>
  <c r="H389" i="2"/>
  <c r="I389" i="2" s="1"/>
  <c r="H387" i="2"/>
  <c r="I387" i="2" s="1"/>
  <c r="H386" i="2"/>
  <c r="I386" i="2" s="1"/>
  <c r="H385" i="2"/>
  <c r="I385" i="2" s="1"/>
  <c r="H384" i="2"/>
  <c r="I384" i="2" s="1"/>
  <c r="H383" i="2"/>
  <c r="I383" i="2" s="1"/>
  <c r="H382" i="2"/>
  <c r="I382" i="2" s="1"/>
  <c r="H381" i="2"/>
  <c r="I381" i="2" s="1"/>
  <c r="H380" i="2"/>
  <c r="I380" i="2" s="1"/>
  <c r="H379" i="2"/>
  <c r="I379" i="2" s="1"/>
  <c r="H378" i="2"/>
  <c r="I378" i="2" s="1"/>
  <c r="H377" i="2"/>
  <c r="I377" i="2" s="1"/>
  <c r="H376" i="2"/>
  <c r="I376" i="2" s="1"/>
  <c r="H375" i="2"/>
  <c r="I375" i="2" s="1"/>
  <c r="H374" i="2"/>
  <c r="I374" i="2" s="1"/>
  <c r="H373" i="2"/>
  <c r="I373" i="2" s="1"/>
  <c r="H372" i="2"/>
  <c r="I372" i="2" s="1"/>
  <c r="H371" i="2"/>
  <c r="I371" i="2" s="1"/>
  <c r="H370" i="2"/>
  <c r="I370" i="2" s="1"/>
  <c r="H369" i="2"/>
  <c r="I369" i="2" s="1"/>
  <c r="H368" i="2"/>
  <c r="I368" i="2" s="1"/>
  <c r="H367" i="2"/>
  <c r="I367" i="2" s="1"/>
  <c r="H366" i="2"/>
  <c r="I366" i="2" s="1"/>
  <c r="H365" i="2"/>
  <c r="I365" i="2" s="1"/>
  <c r="H364" i="2"/>
  <c r="I364" i="2" s="1"/>
  <c r="H363" i="2"/>
  <c r="I363" i="2" s="1"/>
  <c r="H362" i="2"/>
  <c r="I362" i="2" s="1"/>
  <c r="H361" i="2"/>
  <c r="I361" i="2" s="1"/>
  <c r="H360" i="2"/>
  <c r="I360" i="2" s="1"/>
  <c r="H359" i="2"/>
  <c r="I359" i="2" s="1"/>
  <c r="H358" i="2"/>
  <c r="I358" i="2" s="1"/>
  <c r="H357" i="2"/>
  <c r="I357" i="2" s="1"/>
  <c r="H356" i="2"/>
  <c r="I356" i="2" s="1"/>
  <c r="H355" i="2"/>
  <c r="I355" i="2" s="1"/>
  <c r="H354" i="2"/>
  <c r="I354" i="2" s="1"/>
  <c r="H353" i="2"/>
  <c r="I353" i="2" s="1"/>
  <c r="H352" i="2"/>
  <c r="I352" i="2" s="1"/>
  <c r="H351" i="2"/>
  <c r="I351" i="2" s="1"/>
  <c r="H350" i="2"/>
  <c r="I350" i="2" s="1"/>
  <c r="H349" i="2"/>
  <c r="I349" i="2" s="1"/>
  <c r="H348" i="2"/>
  <c r="I348" i="2" s="1"/>
  <c r="H347" i="2"/>
  <c r="I347" i="2" s="1"/>
  <c r="H346" i="2"/>
  <c r="I346" i="2" s="1"/>
  <c r="H344" i="2"/>
  <c r="I344" i="2" s="1"/>
  <c r="H343" i="2"/>
  <c r="I343" i="2" s="1"/>
  <c r="H342" i="2"/>
  <c r="I342" i="2" s="1"/>
  <c r="H341" i="2"/>
  <c r="I341" i="2" s="1"/>
  <c r="H340" i="2"/>
  <c r="I340" i="2" s="1"/>
  <c r="H339" i="2"/>
  <c r="I339" i="2" s="1"/>
  <c r="H338" i="2"/>
  <c r="I338" i="2" s="1"/>
  <c r="H337" i="2"/>
  <c r="I337" i="2" s="1"/>
  <c r="H336" i="2"/>
  <c r="I336" i="2" s="1"/>
  <c r="H335" i="2"/>
  <c r="I335" i="2" s="1"/>
  <c r="H334" i="2"/>
  <c r="I334" i="2" s="1"/>
  <c r="H333" i="2"/>
  <c r="I333" i="2" s="1"/>
  <c r="H332" i="2"/>
  <c r="I332" i="2" s="1"/>
  <c r="H331" i="2"/>
  <c r="I331" i="2" s="1"/>
  <c r="H330" i="2"/>
  <c r="I330" i="2" s="1"/>
  <c r="H328" i="2"/>
  <c r="I328" i="2" s="1"/>
  <c r="H327" i="2"/>
  <c r="I327" i="2" s="1"/>
  <c r="H326" i="2"/>
  <c r="I326" i="2" s="1"/>
  <c r="H325" i="2"/>
  <c r="I325" i="2" s="1"/>
  <c r="H324" i="2"/>
  <c r="I324" i="2" s="1"/>
  <c r="H323" i="2"/>
  <c r="I323" i="2" s="1"/>
  <c r="H322" i="2"/>
  <c r="I322" i="2" s="1"/>
  <c r="H321" i="2"/>
  <c r="I321" i="2" s="1"/>
  <c r="H320" i="2"/>
  <c r="I320" i="2" s="1"/>
  <c r="H319" i="2"/>
  <c r="I319" i="2" s="1"/>
  <c r="H318" i="2"/>
  <c r="I318" i="2" s="1"/>
  <c r="H317" i="2"/>
  <c r="I317" i="2" s="1"/>
  <c r="H316" i="2"/>
  <c r="I316" i="2" s="1"/>
  <c r="H315" i="2"/>
  <c r="I315" i="2" s="1"/>
  <c r="H314" i="2"/>
  <c r="I314" i="2" s="1"/>
  <c r="H313" i="2"/>
  <c r="I313" i="2" s="1"/>
  <c r="H312" i="2"/>
  <c r="I312" i="2" s="1"/>
  <c r="H311" i="2"/>
  <c r="I311" i="2" s="1"/>
  <c r="H310" i="2"/>
  <c r="I310" i="2" s="1"/>
  <c r="H309" i="2"/>
  <c r="I309" i="2" s="1"/>
  <c r="H308" i="2"/>
  <c r="I308" i="2" s="1"/>
  <c r="H307" i="2"/>
  <c r="I307" i="2" s="1"/>
  <c r="H306" i="2"/>
  <c r="I306" i="2" s="1"/>
  <c r="H305" i="2"/>
  <c r="I305" i="2" s="1"/>
  <c r="H304" i="2"/>
  <c r="I304" i="2" s="1"/>
  <c r="H303" i="2"/>
  <c r="I303" i="2" s="1"/>
  <c r="H302" i="2"/>
  <c r="I302" i="2" s="1"/>
  <c r="H301" i="2"/>
  <c r="I301" i="2" s="1"/>
  <c r="H300" i="2"/>
  <c r="I300" i="2" s="1"/>
  <c r="H299" i="2"/>
  <c r="I299" i="2" s="1"/>
  <c r="H298" i="2"/>
  <c r="I298" i="2" s="1"/>
  <c r="H297" i="2"/>
  <c r="I297" i="2" s="1"/>
  <c r="H296" i="2"/>
  <c r="I296" i="2" s="1"/>
  <c r="H295" i="2"/>
  <c r="I295" i="2" s="1"/>
  <c r="H294" i="2"/>
  <c r="I294" i="2" s="1"/>
  <c r="H293" i="2"/>
  <c r="I293" i="2" s="1"/>
  <c r="H292" i="2"/>
  <c r="I292" i="2" s="1"/>
  <c r="H291" i="2"/>
  <c r="I291" i="2" s="1"/>
  <c r="H290" i="2"/>
  <c r="I290" i="2" s="1"/>
  <c r="H289" i="2"/>
  <c r="I289" i="2" s="1"/>
  <c r="H288" i="2"/>
  <c r="I288" i="2" s="1"/>
  <c r="H287" i="2"/>
  <c r="I287" i="2" s="1"/>
  <c r="H286" i="2"/>
  <c r="I286" i="2" s="1"/>
  <c r="H285" i="2"/>
  <c r="I285" i="2" s="1"/>
  <c r="H284" i="2"/>
  <c r="I284" i="2" s="1"/>
  <c r="H283" i="2"/>
  <c r="I283" i="2" s="1"/>
  <c r="H282" i="2"/>
  <c r="I282" i="2" s="1"/>
  <c r="H281" i="2"/>
  <c r="I281" i="2" s="1"/>
  <c r="H280" i="2"/>
  <c r="I280" i="2" s="1"/>
  <c r="H279" i="2"/>
  <c r="I279" i="2" s="1"/>
  <c r="H278" i="2"/>
  <c r="I278" i="2" s="1"/>
  <c r="H277" i="2"/>
  <c r="I277" i="2" s="1"/>
  <c r="H276" i="2"/>
  <c r="I276" i="2" s="1"/>
  <c r="H275" i="2"/>
  <c r="I275" i="2" s="1"/>
  <c r="H274" i="2"/>
  <c r="I274" i="2" s="1"/>
  <c r="H273" i="2"/>
  <c r="I273" i="2" s="1"/>
  <c r="H272" i="2"/>
  <c r="I272" i="2" s="1"/>
  <c r="H271" i="2"/>
  <c r="I271" i="2" s="1"/>
  <c r="H270" i="2"/>
  <c r="I270" i="2" s="1"/>
  <c r="H269" i="2"/>
  <c r="I269" i="2" s="1"/>
  <c r="H268" i="2"/>
  <c r="I268" i="2" s="1"/>
  <c r="H267" i="2"/>
  <c r="I267" i="2" s="1"/>
  <c r="H266" i="2"/>
  <c r="I266" i="2" s="1"/>
  <c r="H265" i="2"/>
  <c r="I265" i="2" s="1"/>
  <c r="H264" i="2"/>
  <c r="I264" i="2" s="1"/>
  <c r="H262" i="2"/>
  <c r="I262" i="2" s="1"/>
  <c r="H261" i="2"/>
  <c r="I261" i="2" s="1"/>
  <c r="H260" i="2"/>
  <c r="I260" i="2" s="1"/>
  <c r="H259" i="2"/>
  <c r="I259" i="2" s="1"/>
  <c r="H258" i="2"/>
  <c r="I258" i="2" s="1"/>
  <c r="H257" i="2"/>
  <c r="I257" i="2" s="1"/>
  <c r="H256" i="2"/>
  <c r="I256" i="2" s="1"/>
  <c r="H255" i="2"/>
  <c r="I255" i="2" s="1"/>
  <c r="H254" i="2"/>
  <c r="I254" i="2" s="1"/>
  <c r="H253" i="2"/>
  <c r="I253" i="2" s="1"/>
  <c r="H252" i="2"/>
  <c r="I252" i="2" s="1"/>
  <c r="H251" i="2"/>
  <c r="I251" i="2" s="1"/>
  <c r="H250" i="2"/>
  <c r="I250" i="2" s="1"/>
  <c r="H249" i="2"/>
  <c r="I249" i="2" s="1"/>
  <c r="H248" i="2"/>
  <c r="I248" i="2" s="1"/>
  <c r="H247" i="2"/>
  <c r="I247" i="2" s="1"/>
  <c r="H246" i="2"/>
  <c r="I246" i="2" s="1"/>
  <c r="H245" i="2"/>
  <c r="I245" i="2" s="1"/>
  <c r="H244" i="2"/>
  <c r="I244" i="2" s="1"/>
  <c r="H243" i="2"/>
  <c r="I243" i="2" s="1"/>
  <c r="H242" i="2"/>
  <c r="I242" i="2" s="1"/>
  <c r="H241" i="2"/>
  <c r="I241" i="2" s="1"/>
  <c r="H240" i="2"/>
  <c r="I240" i="2" s="1"/>
  <c r="H239" i="2"/>
  <c r="I239" i="2" s="1"/>
  <c r="H238" i="2"/>
  <c r="I238" i="2" s="1"/>
  <c r="H237" i="2"/>
  <c r="I237" i="2" s="1"/>
  <c r="H236" i="2"/>
  <c r="I236" i="2" s="1"/>
  <c r="H235" i="2"/>
  <c r="I235" i="2" s="1"/>
  <c r="H234" i="2"/>
  <c r="I234" i="2" s="1"/>
  <c r="H233" i="2"/>
  <c r="I233" i="2" s="1"/>
  <c r="H232" i="2"/>
  <c r="I232" i="2" s="1"/>
  <c r="H231" i="2"/>
  <c r="I231" i="2" s="1"/>
  <c r="H230" i="2"/>
  <c r="I230" i="2" s="1"/>
  <c r="H229" i="2"/>
  <c r="I229" i="2" s="1"/>
  <c r="H228" i="2"/>
  <c r="I228" i="2" s="1"/>
  <c r="H227" i="2"/>
  <c r="I227" i="2" s="1"/>
  <c r="H226" i="2"/>
  <c r="I226" i="2" s="1"/>
  <c r="H225" i="2"/>
  <c r="I225" i="2" s="1"/>
  <c r="H224" i="2"/>
  <c r="I224" i="2" s="1"/>
  <c r="H223" i="2"/>
  <c r="I223" i="2" s="1"/>
  <c r="H222" i="2"/>
  <c r="I222" i="2" s="1"/>
  <c r="H221" i="2"/>
  <c r="I221" i="2" s="1"/>
  <c r="H220" i="2"/>
  <c r="I220" i="2" s="1"/>
  <c r="H219" i="2"/>
  <c r="I219" i="2" s="1"/>
  <c r="H218" i="2"/>
  <c r="I218" i="2" s="1"/>
  <c r="H216" i="2"/>
  <c r="I216" i="2" s="1"/>
  <c r="H215" i="2"/>
  <c r="I215" i="2" s="1"/>
  <c r="H214" i="2"/>
  <c r="I214" i="2" s="1"/>
  <c r="H213" i="2"/>
  <c r="I213" i="2" s="1"/>
  <c r="H212" i="2"/>
  <c r="I212" i="2" s="1"/>
  <c r="H211" i="2"/>
  <c r="I211" i="2" s="1"/>
  <c r="H210" i="2"/>
  <c r="I210" i="2" s="1"/>
  <c r="H209" i="2"/>
  <c r="I209" i="2" s="1"/>
  <c r="H208" i="2"/>
  <c r="I208" i="2" s="1"/>
  <c r="H207" i="2"/>
  <c r="I207" i="2" s="1"/>
  <c r="H206" i="2"/>
  <c r="I206" i="2" s="1"/>
  <c r="H205" i="2"/>
  <c r="I205" i="2" s="1"/>
  <c r="H204" i="2"/>
  <c r="I204" i="2" s="1"/>
  <c r="H203" i="2"/>
  <c r="I203" i="2" s="1"/>
  <c r="H202" i="2"/>
  <c r="I202" i="2" s="1"/>
  <c r="H201" i="2"/>
  <c r="I201" i="2" s="1"/>
  <c r="H200" i="2"/>
  <c r="I200" i="2" s="1"/>
  <c r="H199" i="2"/>
  <c r="I199" i="2" s="1"/>
  <c r="H198" i="2"/>
  <c r="I198" i="2" s="1"/>
  <c r="H197" i="2"/>
  <c r="I197" i="2" s="1"/>
  <c r="H196" i="2"/>
  <c r="I196" i="2" s="1"/>
  <c r="H195" i="2"/>
  <c r="I195" i="2" s="1"/>
  <c r="H194" i="2"/>
  <c r="I194" i="2" s="1"/>
  <c r="H193" i="2"/>
  <c r="I193" i="2" s="1"/>
  <c r="H192" i="2"/>
  <c r="I192" i="2" s="1"/>
  <c r="H191" i="2"/>
  <c r="I191" i="2" s="1"/>
  <c r="H190" i="2"/>
  <c r="I190" i="2" s="1"/>
  <c r="H188" i="2"/>
  <c r="I188" i="2" s="1"/>
  <c r="H187" i="2"/>
  <c r="I187" i="2" s="1"/>
  <c r="H186" i="2"/>
  <c r="I186" i="2" s="1"/>
  <c r="H185" i="2"/>
  <c r="I185" i="2" s="1"/>
  <c r="H184" i="2"/>
  <c r="I184" i="2" s="1"/>
  <c r="H183" i="2"/>
  <c r="I183" i="2" s="1"/>
  <c r="H182" i="2"/>
  <c r="I182" i="2" s="1"/>
  <c r="H181" i="2"/>
  <c r="I181" i="2" s="1"/>
  <c r="H180" i="2"/>
  <c r="I180" i="2" s="1"/>
  <c r="H179" i="2"/>
  <c r="I179" i="2" s="1"/>
  <c r="H178" i="2"/>
  <c r="I178" i="2" s="1"/>
  <c r="H177" i="2"/>
  <c r="I177" i="2" s="1"/>
  <c r="H176" i="2"/>
  <c r="I176" i="2" s="1"/>
  <c r="H175" i="2"/>
  <c r="I175" i="2" s="1"/>
  <c r="H174" i="2"/>
  <c r="I174" i="2" s="1"/>
  <c r="H173" i="2"/>
  <c r="I173" i="2" s="1"/>
  <c r="H172" i="2"/>
  <c r="I172" i="2" s="1"/>
  <c r="H171" i="2"/>
  <c r="I171" i="2" s="1"/>
  <c r="H170" i="2"/>
  <c r="I170" i="2" s="1"/>
  <c r="H169" i="2"/>
  <c r="I169" i="2" s="1"/>
  <c r="H168" i="2"/>
  <c r="I168" i="2" s="1"/>
  <c r="H167" i="2"/>
  <c r="I167" i="2" s="1"/>
  <c r="H166" i="2"/>
  <c r="I166" i="2" s="1"/>
  <c r="H165" i="2"/>
  <c r="I165" i="2" s="1"/>
  <c r="H164" i="2"/>
  <c r="I164" i="2" s="1"/>
  <c r="H163" i="2"/>
  <c r="I163" i="2" s="1"/>
  <c r="H162" i="2"/>
  <c r="I162" i="2" s="1"/>
  <c r="H161" i="2"/>
  <c r="I161" i="2" s="1"/>
  <c r="H160" i="2"/>
  <c r="I160" i="2" s="1"/>
  <c r="H159" i="2"/>
  <c r="I159" i="2" s="1"/>
  <c r="H158" i="2"/>
  <c r="I158" i="2" s="1"/>
  <c r="H157" i="2"/>
  <c r="I157" i="2" s="1"/>
  <c r="H156" i="2"/>
  <c r="I156" i="2" s="1"/>
  <c r="H155" i="2"/>
  <c r="I155" i="2" s="1"/>
  <c r="H154" i="2"/>
  <c r="I154" i="2" s="1"/>
  <c r="H153" i="2"/>
  <c r="I153" i="2" s="1"/>
  <c r="H152" i="2"/>
  <c r="I152" i="2" s="1"/>
  <c r="H151" i="2"/>
  <c r="I151" i="2" s="1"/>
  <c r="H150" i="2"/>
  <c r="I150" i="2" s="1"/>
  <c r="H149" i="2"/>
  <c r="I149" i="2" s="1"/>
  <c r="H148" i="2"/>
  <c r="I148" i="2" s="1"/>
  <c r="H147" i="2"/>
  <c r="I147" i="2" s="1"/>
  <c r="H146" i="2"/>
  <c r="I146" i="2" s="1"/>
  <c r="H145" i="2"/>
  <c r="I145" i="2" s="1"/>
  <c r="H144" i="2"/>
  <c r="I144" i="2" s="1"/>
  <c r="H143" i="2"/>
  <c r="I143" i="2" s="1"/>
  <c r="H142" i="2"/>
  <c r="I142" i="2" s="1"/>
  <c r="H141" i="2"/>
  <c r="I141" i="2" s="1"/>
  <c r="H140" i="2"/>
  <c r="I140" i="2" s="1"/>
  <c r="H139" i="2"/>
  <c r="I139" i="2" s="1"/>
  <c r="H138" i="2"/>
  <c r="I138" i="2" s="1"/>
  <c r="H137" i="2"/>
  <c r="I137" i="2" s="1"/>
  <c r="H136" i="2"/>
  <c r="I136" i="2" s="1"/>
  <c r="H135" i="2"/>
  <c r="I135" i="2" s="1"/>
  <c r="H134" i="2"/>
  <c r="I134" i="2" s="1"/>
  <c r="H133" i="2"/>
  <c r="I133" i="2" s="1"/>
  <c r="H132" i="2"/>
  <c r="I132" i="2" s="1"/>
  <c r="H131" i="2"/>
  <c r="I131" i="2" s="1"/>
  <c r="H130" i="2"/>
  <c r="I130" i="2" s="1"/>
  <c r="H129" i="2"/>
  <c r="I129" i="2" s="1"/>
  <c r="H128" i="2"/>
  <c r="I128" i="2" s="1"/>
  <c r="H127" i="2"/>
  <c r="I127" i="2" s="1"/>
  <c r="H126" i="2"/>
  <c r="I126" i="2" s="1"/>
  <c r="H125" i="2"/>
  <c r="I125" i="2" s="1"/>
  <c r="H124" i="2"/>
  <c r="I124" i="2" s="1"/>
  <c r="H123" i="2"/>
  <c r="I123" i="2" s="1"/>
  <c r="H122" i="2"/>
  <c r="I122" i="2" s="1"/>
  <c r="H121" i="2"/>
  <c r="I121" i="2" s="1"/>
  <c r="H120" i="2"/>
  <c r="I120" i="2" s="1"/>
  <c r="H119" i="2"/>
  <c r="I119" i="2" s="1"/>
  <c r="H118" i="2"/>
  <c r="I118" i="2" s="1"/>
  <c r="H117" i="2"/>
  <c r="I117" i="2" s="1"/>
  <c r="H116" i="2"/>
  <c r="I116" i="2" s="1"/>
  <c r="H115" i="2"/>
  <c r="I115" i="2" s="1"/>
  <c r="H112" i="2"/>
  <c r="I112" i="2" s="1"/>
  <c r="H111" i="2"/>
  <c r="I111" i="2" s="1"/>
  <c r="H110" i="2"/>
  <c r="I110" i="2" s="1"/>
  <c r="H109" i="2"/>
  <c r="I109" i="2" s="1"/>
  <c r="H108" i="2"/>
  <c r="I108" i="2" s="1"/>
  <c r="H107" i="2"/>
  <c r="I107" i="2" s="1"/>
  <c r="H106" i="2"/>
  <c r="I106" i="2" s="1"/>
  <c r="H105" i="2"/>
  <c r="I105" i="2" s="1"/>
  <c r="H104" i="2"/>
  <c r="I104" i="2" s="1"/>
  <c r="H103" i="2"/>
  <c r="I103" i="2" s="1"/>
  <c r="H102" i="2"/>
  <c r="I102" i="2" s="1"/>
  <c r="H101" i="2"/>
  <c r="I101" i="2" s="1"/>
  <c r="H100" i="2"/>
  <c r="I100" i="2" s="1"/>
  <c r="H99" i="2"/>
  <c r="I99" i="2" s="1"/>
  <c r="H98" i="2"/>
  <c r="I98" i="2" s="1"/>
  <c r="H97" i="2"/>
  <c r="I97" i="2" s="1"/>
  <c r="H96" i="2"/>
  <c r="I96" i="2" s="1"/>
  <c r="H95" i="2"/>
  <c r="I95" i="2" s="1"/>
  <c r="H94" i="2"/>
  <c r="I94" i="2" s="1"/>
  <c r="H93" i="2"/>
  <c r="I93" i="2" s="1"/>
  <c r="H92" i="2"/>
  <c r="I92" i="2" s="1"/>
  <c r="H90" i="2"/>
  <c r="I90" i="2" s="1"/>
  <c r="H89" i="2"/>
  <c r="I89" i="2" s="1"/>
  <c r="H88" i="2"/>
  <c r="I88" i="2" s="1"/>
  <c r="H87" i="2"/>
  <c r="I87" i="2" s="1"/>
  <c r="H86" i="2"/>
  <c r="I86" i="2" s="1"/>
  <c r="H85" i="2"/>
  <c r="I85" i="2" s="1"/>
  <c r="H84" i="2"/>
  <c r="I84" i="2" s="1"/>
  <c r="H83" i="2"/>
  <c r="I83" i="2" s="1"/>
  <c r="H82" i="2"/>
  <c r="I82" i="2" s="1"/>
  <c r="H81" i="2"/>
  <c r="I81" i="2" s="1"/>
  <c r="H80" i="2"/>
  <c r="I80" i="2" s="1"/>
  <c r="H79" i="2"/>
  <c r="I79" i="2" s="1"/>
  <c r="H78" i="2"/>
  <c r="I78" i="2" s="1"/>
  <c r="H77" i="2"/>
  <c r="I77" i="2" s="1"/>
  <c r="H76" i="2"/>
  <c r="I76" i="2" s="1"/>
  <c r="H75" i="2"/>
  <c r="I75" i="2" s="1"/>
  <c r="H74" i="2"/>
  <c r="I74" i="2" s="1"/>
  <c r="H73" i="2"/>
  <c r="I73" i="2" s="1"/>
  <c r="H72" i="2"/>
  <c r="I72" i="2" s="1"/>
  <c r="H71" i="2"/>
  <c r="I71" i="2" s="1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2" i="2"/>
  <c r="I52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H68" i="5" l="1"/>
  <c r="E21" i="4" s="1"/>
  <c r="F21" i="4" s="1"/>
  <c r="F34" i="4" s="1"/>
  <c r="F8" i="4" s="1"/>
  <c r="G8" i="4" s="1"/>
  <c r="I897" i="2"/>
  <c r="E41" i="6" s="1"/>
  <c r="I479" i="2"/>
  <c r="E17" i="6" s="1"/>
  <c r="I774" i="2"/>
  <c r="E34" i="6" s="1"/>
  <c r="I1307" i="2"/>
  <c r="E65" i="6" s="1"/>
  <c r="I676" i="2"/>
  <c r="E27" i="6" s="1"/>
  <c r="I409" i="2"/>
  <c r="E14" i="6" s="1"/>
  <c r="I815" i="2"/>
  <c r="E36" i="6" s="1"/>
  <c r="I946" i="2"/>
  <c r="E44" i="6" s="1"/>
  <c r="I1219" i="2"/>
  <c r="E56" i="6" s="1"/>
  <c r="I1230" i="2"/>
  <c r="E58" i="6" s="1"/>
  <c r="I1040" i="2"/>
  <c r="E48" i="6" s="1"/>
  <c r="I533" i="2"/>
  <c r="E20" i="6" s="1"/>
  <c r="I263" i="2"/>
  <c r="E10" i="6" s="1"/>
  <c r="I217" i="2"/>
  <c r="E9" i="6" s="1"/>
  <c r="I455" i="2"/>
  <c r="E16" i="6" s="1"/>
  <c r="I763" i="2"/>
  <c r="E33" i="6" s="1"/>
  <c r="I585" i="2"/>
  <c r="E22" i="6" s="1"/>
  <c r="I388" i="2"/>
  <c r="E12" i="6" s="1"/>
  <c r="I404" i="2"/>
  <c r="E13" i="6" s="1"/>
  <c r="I980" i="2"/>
  <c r="E46" i="6" s="1"/>
  <c r="I557" i="2"/>
  <c r="E21" i="6" s="1"/>
  <c r="I835" i="2"/>
  <c r="E37" i="6" s="1"/>
  <c r="I437" i="2"/>
  <c r="E15" i="6" s="1"/>
  <c r="I925" i="2"/>
  <c r="E42" i="6" s="1"/>
  <c r="I1299" i="2"/>
  <c r="E64" i="6" s="1"/>
  <c r="I1242" i="2"/>
  <c r="E59" i="6" s="1"/>
  <c r="I657" i="2"/>
  <c r="E25" i="6" s="1"/>
  <c r="I937" i="2"/>
  <c r="E43" i="6" s="1"/>
  <c r="I189" i="2"/>
  <c r="E8" i="6" s="1"/>
  <c r="I513" i="2"/>
  <c r="E19" i="6" s="1"/>
  <c r="I1149" i="2"/>
  <c r="E52" i="6" s="1"/>
  <c r="I1009" i="2"/>
  <c r="E47" i="6" s="1"/>
  <c r="I893" i="2"/>
  <c r="E40" i="6" s="1"/>
  <c r="I953" i="2"/>
  <c r="E45" i="6" s="1"/>
  <c r="I1087" i="2"/>
  <c r="E50" i="6" s="1"/>
  <c r="I1254" i="2"/>
  <c r="E60" i="6" s="1"/>
  <c r="I1173" i="2"/>
  <c r="E54" i="6" s="1"/>
  <c r="I1118" i="2"/>
  <c r="E51" i="6" s="1"/>
  <c r="I1286" i="2"/>
  <c r="E63" i="6" s="1"/>
  <c r="I600" i="2"/>
  <c r="E23" i="6" s="1"/>
  <c r="I91" i="2"/>
  <c r="E7" i="6" s="1"/>
  <c r="I855" i="2"/>
  <c r="E38" i="6" s="1"/>
  <c r="I1196" i="2"/>
  <c r="E55" i="6" s="1"/>
  <c r="I882" i="2"/>
  <c r="E39" i="6" s="1"/>
  <c r="I715" i="2"/>
  <c r="E30" i="6" s="1"/>
  <c r="I702" i="2"/>
  <c r="E29" i="6" s="1"/>
  <c r="I6" i="2"/>
  <c r="I39" i="2" s="1"/>
  <c r="I689" i="2"/>
  <c r="E28" i="6" s="1"/>
  <c r="I728" i="2"/>
  <c r="E31" i="6" s="1"/>
  <c r="I499" i="2"/>
  <c r="E18" i="6" s="1"/>
  <c r="I793" i="2"/>
  <c r="E35" i="6" s="1"/>
  <c r="I635" i="2"/>
  <c r="E24" i="6" s="1"/>
  <c r="I663" i="2"/>
  <c r="E26" i="6" s="1"/>
  <c r="I744" i="2"/>
  <c r="E32" i="6" s="1"/>
  <c r="I1056" i="2"/>
  <c r="E49" i="6" s="1"/>
  <c r="I1267" i="2"/>
  <c r="E61" i="6" s="1"/>
  <c r="I329" i="2"/>
  <c r="E11" i="6" s="1"/>
  <c r="H8" i="4" l="1"/>
  <c r="E6" i="6"/>
  <c r="I1308" i="2"/>
  <c r="E66" i="6" l="1"/>
  <c r="F9" i="4" s="1"/>
  <c r="G9" i="4" s="1"/>
  <c r="F10" i="4" l="1"/>
  <c r="D23" i="11" s="1"/>
  <c r="E23" i="11" s="1"/>
  <c r="F23" i="11" s="1"/>
  <c r="F24" i="11" s="1"/>
  <c r="G10" i="4"/>
  <c r="H9" i="4" l="1"/>
  <c r="H10" i="4" s="1"/>
</calcChain>
</file>

<file path=xl/sharedStrings.xml><?xml version="1.0" encoding="utf-8"?>
<sst xmlns="http://schemas.openxmlformats.org/spreadsheetml/2006/main" count="10311" uniqueCount="2395">
  <si>
    <t>Klasifikácia produkcie</t>
  </si>
  <si>
    <t>Čislo položky</t>
  </si>
  <si>
    <t>Názov položky</t>
  </si>
  <si>
    <t>M.j.</t>
  </si>
  <si>
    <t>Množstvo</t>
  </si>
  <si>
    <t>45.00.00 - Všeobecné položky v procese obstarávania stavieb</t>
  </si>
  <si>
    <t xml:space="preserve">45.00.00  </t>
  </si>
  <si>
    <t xml:space="preserve">00000104       </t>
  </si>
  <si>
    <t>Dopravné značenie - dočasné</t>
  </si>
  <si>
    <t xml:space="preserve">KPL       </t>
  </si>
  <si>
    <t xml:space="preserve">00010401       </t>
  </si>
  <si>
    <t>Zmluvné požiadavky poplatky za skládky vybúraných hmôt a sutí</t>
  </si>
  <si>
    <t xml:space="preserve">T         </t>
  </si>
  <si>
    <t xml:space="preserve">00010403       </t>
  </si>
  <si>
    <t>Zmluvné požiadavky poplatky za skládky zeminy</t>
  </si>
  <si>
    <t xml:space="preserve">m3        </t>
  </si>
  <si>
    <t xml:space="preserve">00010404       </t>
  </si>
  <si>
    <t>Zmluvné požiadavky poplatky za skládky travín, krovia, mačiny,lesnej hrabanky</t>
  </si>
  <si>
    <t xml:space="preserve">00020804       </t>
  </si>
  <si>
    <t>Požiadavky objednávateľa ostatné požiadavky posudky, kontroly, rev.správy</t>
  </si>
  <si>
    <t xml:space="preserve">ks        </t>
  </si>
  <si>
    <t xml:space="preserve">00020808       </t>
  </si>
  <si>
    <t>Požiadavky objednávateľa ostatné požiadavky meranie izolačného stavu káblov</t>
  </si>
  <si>
    <t xml:space="preserve">00020809       </t>
  </si>
  <si>
    <t>Technický dozor správcu siete</t>
  </si>
  <si>
    <t xml:space="preserve">00030707       </t>
  </si>
  <si>
    <t>Požiadavky objednávateľa ostatné požiadavky na skúšky</t>
  </si>
  <si>
    <t xml:space="preserve">00030708       </t>
  </si>
  <si>
    <t>Požiadavky objednávateľa ostatné požiadavky na koordinácie s nadväznými systémami</t>
  </si>
  <si>
    <t xml:space="preserve">00140443       </t>
  </si>
  <si>
    <t>Ostatné náklady stavby, práce na ťažko prístupných miestach, práce vo výškach resp. hĺbkach</t>
  </si>
  <si>
    <t>45.11.11 - Demolačné práce</t>
  </si>
  <si>
    <t xml:space="preserve">45.11.11  </t>
  </si>
  <si>
    <t xml:space="preserve">05010104       </t>
  </si>
  <si>
    <t>Búranie konštrukcií základov, betónových</t>
  </si>
  <si>
    <t xml:space="preserve">05010304       </t>
  </si>
  <si>
    <t>Búranie konštrukcií stropov, klenieb, schodov betónových, sklobetónových</t>
  </si>
  <si>
    <t xml:space="preserve">05010305       </t>
  </si>
  <si>
    <t>Búranie konštrukcií stropov, klenieb, schodov železobetónových</t>
  </si>
  <si>
    <t xml:space="preserve">05020340       </t>
  </si>
  <si>
    <t>Vybúranie konštrukcií a demontáže, inštalačného vedenia a príslušenstva elektroinštalačného</t>
  </si>
  <si>
    <t xml:space="preserve">M         </t>
  </si>
  <si>
    <t xml:space="preserve">05020341       </t>
  </si>
  <si>
    <t>Vybúranie konštrukcií a demontáže, inštalačného vedenia a príslušenstva stožiarov</t>
  </si>
  <si>
    <t xml:space="preserve">05020342       </t>
  </si>
  <si>
    <t>Vybúranie konštrukcií a demontáže, inštalačného vedenia a príslušenstva kanalizačného</t>
  </si>
  <si>
    <t xml:space="preserve">05020901       </t>
  </si>
  <si>
    <t>Vybúranie konštrukcií a demontáže, rôznych predmetov z dielcov prefabrikovaných</t>
  </si>
  <si>
    <t xml:space="preserve">05020907       </t>
  </si>
  <si>
    <t>Vybúranie konštrukcií a demontáže, rôznych predmetov kovových</t>
  </si>
  <si>
    <t xml:space="preserve">05030161       </t>
  </si>
  <si>
    <t>Odstránenie spevnených plôch vozoviek a doplňujúcich konštrukcií krytov cementobetónových</t>
  </si>
  <si>
    <t xml:space="preserve">M2        </t>
  </si>
  <si>
    <t xml:space="preserve">05030162       </t>
  </si>
  <si>
    <t>Odstránenie spevnených plôch vozoviek a doplňujúcich konštrukcií krytov bitúmenových</t>
  </si>
  <si>
    <t xml:space="preserve">05030166       </t>
  </si>
  <si>
    <t>Odstránenie spevnených plôch vozoviek a doplňujúcich konštrukcií krytov dlaždených</t>
  </si>
  <si>
    <t xml:space="preserve">05030261       </t>
  </si>
  <si>
    <t>Odstránenie spevnených plôch vozoviek a doplňujúcich konštrukcií podkladov z betónu prostého</t>
  </si>
  <si>
    <t xml:space="preserve">05030262       </t>
  </si>
  <si>
    <t>Odstránenie spevnených plôch vozoviek a doplňujúcich konštrukcií podkladov bitúmenových</t>
  </si>
  <si>
    <t xml:space="preserve">05030264       </t>
  </si>
  <si>
    <t>Odstránenie spevnených plôch vozoviek a doplňujúcich konštrukcií podkladov z kameniva hrubého drveného</t>
  </si>
  <si>
    <t xml:space="preserve">05030302       </t>
  </si>
  <si>
    <t>Odstránenie spevnených plôch vozoviek a doplňujúcich konštrukcií obrubníkov a krajníkov kamenných</t>
  </si>
  <si>
    <t xml:space="preserve">05030304       </t>
  </si>
  <si>
    <t>Odstránenie spevnených plôch vozoviek a doplňujúcich konštrukcií obrubníkov a krajníkov betónových</t>
  </si>
  <si>
    <t xml:space="preserve">05030401       </t>
  </si>
  <si>
    <t>Odstránenie spevnených plôch vozoviek a doplňujúcich konštrukcií zvodidiel, zábradlia, stien, oplotení z dielcov prefabrikovaných</t>
  </si>
  <si>
    <t xml:space="preserve">05030407       </t>
  </si>
  <si>
    <t>Odstránenie spevnených plôch vozoviek a doplňujúcich konštrukcií zvodidiel, zábradlia, stien, oplotení kovových</t>
  </si>
  <si>
    <t xml:space="preserve">05030507       </t>
  </si>
  <si>
    <t>Odstránenie spevnených plôch vozoviek a doplňujúcich konštrukcií, zvislého dopravného značenia, kovových</t>
  </si>
  <si>
    <t xml:space="preserve">05080186       </t>
  </si>
  <si>
    <t>Doprava vybúraných hmôt zvislá, po schodoch</t>
  </si>
  <si>
    <t xml:space="preserve">05080200       </t>
  </si>
  <si>
    <t>Doprava vybúraných hmôt vodorovná</t>
  </si>
  <si>
    <t xml:space="preserve">05080387       </t>
  </si>
  <si>
    <t>Doprava vybúraných hmôt vnútrostavenisková, ručne</t>
  </si>
  <si>
    <t xml:space="preserve">05090362       </t>
  </si>
  <si>
    <t>Doplňujúce práce, frézovanie bitúmenového krytu, podkladu</t>
  </si>
  <si>
    <t xml:space="preserve">05090405       </t>
  </si>
  <si>
    <t>Doplňujúce práce, diamantové rezanie betónovej konštrukcie</t>
  </si>
  <si>
    <t xml:space="preserve">05090461       </t>
  </si>
  <si>
    <t>Doplňujúce práce, diamantové rezanie betónového krytu, podkladu</t>
  </si>
  <si>
    <t xml:space="preserve">05090462       </t>
  </si>
  <si>
    <t>Doplňujúce práce, diamantové rezanie bitúmenového krytu, podkladu</t>
  </si>
  <si>
    <t>45.11.12 - Úprava staveniska a vyčisťovacie práce</t>
  </si>
  <si>
    <t xml:space="preserve">45.11.12  </t>
  </si>
  <si>
    <t xml:space="preserve">01010101       </t>
  </si>
  <si>
    <t>Pripravné práce, odstránenie porastov travín</t>
  </si>
  <si>
    <t xml:space="preserve">01010103       </t>
  </si>
  <si>
    <t>Pripravné práce, odstránenie porastov krovín</t>
  </si>
  <si>
    <t xml:space="preserve">01010201       </t>
  </si>
  <si>
    <t>Pripravné práce, rúbanie stromov</t>
  </si>
  <si>
    <t xml:space="preserve">01010202       </t>
  </si>
  <si>
    <t>Pripravné práce, rúbanie odstránenie pňov</t>
  </si>
  <si>
    <t xml:space="preserve">01060204       </t>
  </si>
  <si>
    <t>Premiestnenie  vodorovné nad 3 000 m</t>
  </si>
  <si>
    <t>45.11.20 - Výkopové zemné práce a presun zemín</t>
  </si>
  <si>
    <t xml:space="preserve">45.11.20  </t>
  </si>
  <si>
    <t xml:space="preserve">01010301       </t>
  </si>
  <si>
    <t>Pripravné práce, čerpanie vody gravitačnými studňami</t>
  </si>
  <si>
    <t xml:space="preserve">HOD       </t>
  </si>
  <si>
    <t xml:space="preserve">01010401       </t>
  </si>
  <si>
    <t>Pripravné práce, odvedenie vody potrubím alebo žľabmi na povrchu</t>
  </si>
  <si>
    <t xml:space="preserve">01030101       </t>
  </si>
  <si>
    <t>Hĺbené vykopávky jám zapažených</t>
  </si>
  <si>
    <t xml:space="preserve">01030102       </t>
  </si>
  <si>
    <t>Hĺbené vykopávky jám nezapažených</t>
  </si>
  <si>
    <t xml:space="preserve">01030201       </t>
  </si>
  <si>
    <t>Hĺbené vykopávky rýh š. do 600 mm</t>
  </si>
  <si>
    <t xml:space="preserve">01030202       </t>
  </si>
  <si>
    <t>Hĺbené vykopávky rýh š nad 600 mm</t>
  </si>
  <si>
    <t xml:space="preserve">01040100       </t>
  </si>
  <si>
    <t>Konštrukcie z hornín - skládky</t>
  </si>
  <si>
    <t xml:space="preserve">01040401       </t>
  </si>
  <si>
    <t>Konštrukcie z hornín - zásypy bez zhutnenia</t>
  </si>
  <si>
    <t xml:space="preserve">01040402       </t>
  </si>
  <si>
    <t>Konštrukcie z hornín - zásypy so zhutnením</t>
  </si>
  <si>
    <t xml:space="preserve">01040501       </t>
  </si>
  <si>
    <t>Konštrukcie z hornín - obsypy bez zhutnenia</t>
  </si>
  <si>
    <t xml:space="preserve">01040502       </t>
  </si>
  <si>
    <t>Konštrukcie z hornín - obsypy so zhutnením</t>
  </si>
  <si>
    <t xml:space="preserve">01060201       </t>
  </si>
  <si>
    <t>Premiestnenie  vodorovné do 100 m</t>
  </si>
  <si>
    <t xml:space="preserve">01060203       </t>
  </si>
  <si>
    <t>Premiestnenie , vodorovné do 3 000 m</t>
  </si>
  <si>
    <t xml:space="preserve">01060700       </t>
  </si>
  <si>
    <t>Premiestnenie  nakladanie, prekladanie, vykladanie</t>
  </si>
  <si>
    <t xml:space="preserve">01070101       </t>
  </si>
  <si>
    <t>Paženie, resp.zaistenie výrubu v podzemí vykopávok príložné</t>
  </si>
  <si>
    <t xml:space="preserve">01090101       </t>
  </si>
  <si>
    <t>Pretláčanie potrubia oceľového, tr. hor. 1-4</t>
  </si>
  <si>
    <t xml:space="preserve">01090301       </t>
  </si>
  <si>
    <t>Pretláčanie potrubia z plastických hmôt, tr. hor. 1-4</t>
  </si>
  <si>
    <t>45.11.23 - Vyplňovanie a rekultivačné práce</t>
  </si>
  <si>
    <t xml:space="preserve">45.11.23  </t>
  </si>
  <si>
    <t xml:space="preserve">01060202       </t>
  </si>
  <si>
    <t>Premiestnenie  , vodorovné do 1 000 m</t>
  </si>
  <si>
    <t>Premiestnenie  vodorovné do 3 000 m</t>
  </si>
  <si>
    <t>Premiestnenie  - nakladanie, prekladanie, vykladanie</t>
  </si>
  <si>
    <t xml:space="preserve">01080501       </t>
  </si>
  <si>
    <t>Povrchové úpravy terénu, úpravy povrchov rozprestretím ornice</t>
  </si>
  <si>
    <t xml:space="preserve">01080502       </t>
  </si>
  <si>
    <t>Povrchové úpravy terénu, úpravy povrchov založením trávnika ručne</t>
  </si>
  <si>
    <t xml:space="preserve">01080503       </t>
  </si>
  <si>
    <t>Povrchové úpravy terénu, úpravy povrchov založením trávnika hydroosevom</t>
  </si>
  <si>
    <t xml:space="preserve">01080505       </t>
  </si>
  <si>
    <t>Povrchové úpravy terénu, úpravy povrchov mulčovaním</t>
  </si>
  <si>
    <t xml:space="preserve">01080603       </t>
  </si>
  <si>
    <t>Povrchové úpravy terénu, úpravy pred výsadbou, obrobenie pôdy</t>
  </si>
  <si>
    <t xml:space="preserve">01080803       </t>
  </si>
  <si>
    <t>Povrchové úpravy terénu, sadenie, presádzanie, ošetrovanie, ochrana stromov s balom</t>
  </si>
  <si>
    <t xml:space="preserve">01080805       </t>
  </si>
  <si>
    <t>Povrchové úpravy terénu, sadenie, presádzanie, ošetrovanie, ochrana ošetrenie drevín</t>
  </si>
  <si>
    <t xml:space="preserve">01080806       </t>
  </si>
  <si>
    <t>Povrchové úpravy terénu, sadenie, presádzanie, ošetrovanie, ochrana ochrana stromov</t>
  </si>
  <si>
    <t xml:space="preserve">01080811       </t>
  </si>
  <si>
    <t>Povrchové úpravy terénu, sadenie, presádzanie, ošetrovanie, ochrana trávnika</t>
  </si>
  <si>
    <t>45.11.24 - Výkopové práce</t>
  </si>
  <si>
    <t xml:space="preserve">45.11.24  </t>
  </si>
  <si>
    <t xml:space="preserve">01020101       </t>
  </si>
  <si>
    <t>Odkopávky a prekopávky humóznej vrstvy ornice</t>
  </si>
  <si>
    <t xml:space="preserve">01020400       </t>
  </si>
  <si>
    <t>Odkopávky a prekopávky komunikácií,železníc,plôch</t>
  </si>
  <si>
    <t xml:space="preserve">01020500       </t>
  </si>
  <si>
    <t>Odkopávky a prekopávky zárezov so šikmými stenami</t>
  </si>
  <si>
    <t xml:space="preserve">01030302       </t>
  </si>
  <si>
    <t>Hĺbené vykopávky šachiet nezapažených</t>
  </si>
  <si>
    <t xml:space="preserve">01030601       </t>
  </si>
  <si>
    <t>Hĺbené vykopávky jamiek, rýh, pre vysadzovanie rastlín v rovine</t>
  </si>
  <si>
    <t xml:space="preserve">01040202       </t>
  </si>
  <si>
    <t>Konštrukcie z hornín - násypy so zhutnením</t>
  </si>
  <si>
    <t xml:space="preserve">01040302       </t>
  </si>
  <si>
    <t>Konštrukcie z hornín - prechodové vrstvy so zhutnením</t>
  </si>
  <si>
    <t xml:space="preserve">01080102       </t>
  </si>
  <si>
    <t>Povrchové úpravy terénu, úprava pláne so  zhutnením v násypoch</t>
  </si>
  <si>
    <t xml:space="preserve">01080401       </t>
  </si>
  <si>
    <t>Povrchové úpravy terénu, svahovanie v zárezoch</t>
  </si>
  <si>
    <t xml:space="preserve">01080402       </t>
  </si>
  <si>
    <t>Povrchové úpravy terénu, svahovanie v násypoch</t>
  </si>
  <si>
    <t>45.11.25 - Presun zemín</t>
  </si>
  <si>
    <t xml:space="preserve">45.11.25  </t>
  </si>
  <si>
    <t>Premiestnenie, vodorovné do 100 m</t>
  </si>
  <si>
    <t xml:space="preserve">01060600       </t>
  </si>
  <si>
    <t>Premiestnenie  prehodením</t>
  </si>
  <si>
    <t>45.21.33 - Budovy súvisiace s dopravou</t>
  </si>
  <si>
    <t xml:space="preserve">45.21.33  </t>
  </si>
  <si>
    <t xml:space="preserve">11070102       </t>
  </si>
  <si>
    <t>Stropné a strešné konštrukcie budov (pozemných stavieb) plošné, klenby z betónu železového</t>
  </si>
  <si>
    <t xml:space="preserve">11070112       </t>
  </si>
  <si>
    <t>Stropné a strešné konštrukcie budov (pozemných stavieb) plošné, klenby debnenie z dielcov</t>
  </si>
  <si>
    <t xml:space="preserve">11070121       </t>
  </si>
  <si>
    <t>Stropné a strešné konštrukcie budov (pozemných stavieb) plošné, klenby výstuž z betonárskej ocele</t>
  </si>
  <si>
    <t xml:space="preserve">12070413       </t>
  </si>
  <si>
    <t>Stropné a strešné konštrukcie budov (pozemných stavieb), nosníky z valcovaného materiálu</t>
  </si>
  <si>
    <t xml:space="preserve">13010309       </t>
  </si>
  <si>
    <t>Vnútorné povrchy stropov a podhľadov schodiskových konštrukcií, omietka hladká zo suchej omietkovej zmesi</t>
  </si>
  <si>
    <t xml:space="preserve">84020326       </t>
  </si>
  <si>
    <t>Maľby stropov, zmesi tekuté</t>
  </si>
  <si>
    <t>45.22.11 - Stavebné práce na mostoch</t>
  </si>
  <si>
    <t xml:space="preserve">45.22.11  </t>
  </si>
  <si>
    <t xml:space="preserve">21250422       </t>
  </si>
  <si>
    <t>Doplňujúce konštrukcie, dilatačné zariadenia, výplň dilatačných škár</t>
  </si>
  <si>
    <t xml:space="preserve">21250424       </t>
  </si>
  <si>
    <t>Doplňujúce konštrukcie, dilatačné zariadenia, tesnenie dilatačných škár</t>
  </si>
  <si>
    <t>45.22.38 - Kompletovanie a montáž prefabrikovaných konštrukcií</t>
  </si>
  <si>
    <t xml:space="preserve">45.22.38  </t>
  </si>
  <si>
    <t xml:space="preserve">15200206       </t>
  </si>
  <si>
    <t>Mestský mobiliár, nádoby na odpad, dielce kovové</t>
  </si>
  <si>
    <t xml:space="preserve">15200506       </t>
  </si>
  <si>
    <t>Mestský mobiliár, prístrešky MHD, dielce kovové</t>
  </si>
  <si>
    <t xml:space="preserve">15201008       </t>
  </si>
  <si>
    <t>Mestský mobiliár, prístrešok informácií, z dielcov kovových</t>
  </si>
  <si>
    <t>45.23.12 - Stavebné práce na stavbe potrubných vedení nafty a plynu</t>
  </si>
  <si>
    <t xml:space="preserve">45.23.12  </t>
  </si>
  <si>
    <t xml:space="preserve">27010421       </t>
  </si>
  <si>
    <t>Plynovody z rúr plastových, PE, PP</t>
  </si>
  <si>
    <t xml:space="preserve">27010423       </t>
  </si>
  <si>
    <t>Plynovody z rúr plastových, rúrové diely PE,PP</t>
  </si>
  <si>
    <t xml:space="preserve">27011283       </t>
  </si>
  <si>
    <t>Plynovody, ostatné montážne práce, doplňujúce činnosti,</t>
  </si>
  <si>
    <t xml:space="preserve">27011285       </t>
  </si>
  <si>
    <t>Plynovody, ostatné montážne práce, tlak. skúšky tesnosti potrubia</t>
  </si>
  <si>
    <t xml:space="preserve">27011287       </t>
  </si>
  <si>
    <t>Plynovody, ostatné montážne práce, revízie</t>
  </si>
  <si>
    <t xml:space="preserve">27201391       </t>
  </si>
  <si>
    <t>Podkladné konštrukcie pod potrubie, šachty, stoky atď., štrkopieskom</t>
  </si>
  <si>
    <t>45.23.13 - Práce na stavbe miestnych potrubných vedení vody a kanalizácie</t>
  </si>
  <si>
    <t xml:space="preserve">45.23.13  </t>
  </si>
  <si>
    <t xml:space="preserve">11200301       </t>
  </si>
  <si>
    <t>Podkladné konštrukcie, dosky, bloky, sedlá, z betónu prostého</t>
  </si>
  <si>
    <t xml:space="preserve">11200311       </t>
  </si>
  <si>
    <t>Podkladné konštrukcie, dosky, bloky, sedlá, debnenie tradičné</t>
  </si>
  <si>
    <t xml:space="preserve">27020531       </t>
  </si>
  <si>
    <t>Vodovody, rúry liatinové, tlakové hrdlové</t>
  </si>
  <si>
    <t xml:space="preserve">27021285       </t>
  </si>
  <si>
    <t>Vodovody, ostatné montážne práce - tlakové skúšky tesnosti potrubia</t>
  </si>
  <si>
    <t xml:space="preserve">27030422       </t>
  </si>
  <si>
    <t>Kanalizácie, rúry plastové, PVC</t>
  </si>
  <si>
    <t xml:space="preserve">27030424       </t>
  </si>
  <si>
    <t>Kanalizácie, rúry plastové, tvarovky z PVC</t>
  </si>
  <si>
    <t xml:space="preserve">27030854       </t>
  </si>
  <si>
    <t>Kanalizácie, rúry kameninové, útesy</t>
  </si>
  <si>
    <t xml:space="preserve">27031171       </t>
  </si>
  <si>
    <t>Kanalizácie, ostatné konštrukcie, šachty a spádoviská kanalizačné</t>
  </si>
  <si>
    <t xml:space="preserve">27031172       </t>
  </si>
  <si>
    <t>Kanalizácie, ostatné konštrukcie, vpusty kanalizačné</t>
  </si>
  <si>
    <t xml:space="preserve">27031175       </t>
  </si>
  <si>
    <t>Kanalizácie, ostatné konštrukcie, skúšky tesnosti</t>
  </si>
  <si>
    <t xml:space="preserve">27031176       </t>
  </si>
  <si>
    <t>Kanalizácie, ostatné konštrukcie, doplnky</t>
  </si>
  <si>
    <t>45.23.16 - Stavebné práce na stavbe komunikačných vedení</t>
  </si>
  <si>
    <t xml:space="preserve">45.23.16  </t>
  </si>
  <si>
    <t xml:space="preserve">11010101       </t>
  </si>
  <si>
    <t>Základy, pásy z betónu prostého</t>
  </si>
  <si>
    <t xml:space="preserve">11010111       </t>
  </si>
  <si>
    <t>Základy, pásy, debnenie tradičné</t>
  </si>
  <si>
    <t>45.23.31 - Stavebné práce na výstavbe diaľnic a ciest chodníkov a nekrytých parkovísk</t>
  </si>
  <si>
    <t xml:space="preserve">45.23.31  </t>
  </si>
  <si>
    <t xml:space="preserve">22250776       </t>
  </si>
  <si>
    <t>Doplňujúce konštrukcie,  vodorovné dopravné značenie striekané a náterové</t>
  </si>
  <si>
    <t xml:space="preserve">22250785       </t>
  </si>
  <si>
    <t>Doplňujúce konštrukcie,  vodorovné dopravné značenie plastové</t>
  </si>
  <si>
    <t>45.23.32 - Práce na vrchnej stavbe diaľníc, ciest, ulíc, chodníkov a nekrytých parkovísk</t>
  </si>
  <si>
    <t xml:space="preserve">45.23.32  </t>
  </si>
  <si>
    <t xml:space="preserve">15020602       </t>
  </si>
  <si>
    <t>Múry oporné, zárubné, tvárnice betónové</t>
  </si>
  <si>
    <t xml:space="preserve">15020702       </t>
  </si>
  <si>
    <t>Múry ohradné, tvárnice betónové</t>
  </si>
  <si>
    <t xml:space="preserve">22020417       </t>
  </si>
  <si>
    <t>Podkladné a krycie vrstvy s hydraulickým spojivom, cementobetónové jednovrstvové, beton prostý</t>
  </si>
  <si>
    <t xml:space="preserve">22020418       </t>
  </si>
  <si>
    <t>Podkladné a krycie vrstvy s hydraulickým spojivom, cementobetónové jednovrstvové, beton železový</t>
  </si>
  <si>
    <t xml:space="preserve">22030330       </t>
  </si>
  <si>
    <t>Podkladné a krycie vrstvy z asfaltových zmesí, bitúmenové postreky, nátery, posypy spojovací postrek</t>
  </si>
  <si>
    <t xml:space="preserve">22030640       </t>
  </si>
  <si>
    <t>Podkladné a krycie vrstvy z asfaltových zmesí, bitúmenové vrstvy, asfaltový betón</t>
  </si>
  <si>
    <t xml:space="preserve">22030641       </t>
  </si>
  <si>
    <t>Podkladné a krycie vrstvy z asfaltových zmesí, bitúmenové vrstvy, asfaltový koberec mastixový</t>
  </si>
  <si>
    <t xml:space="preserve">22040145       </t>
  </si>
  <si>
    <t>Kryty dláždené,chodníkov komunikácií,rigolov, prefabrikované panely cestné</t>
  </si>
  <si>
    <t xml:space="preserve">22040247       </t>
  </si>
  <si>
    <t>Kryty dláždené,chodníkov komunikácií,rigolov z kociek prírodných</t>
  </si>
  <si>
    <t xml:space="preserve">22040317       </t>
  </si>
  <si>
    <t>Kryty dláždené,chodníkov komunikácií,rigolov z dlaždíc betónových</t>
  </si>
  <si>
    <t xml:space="preserve">22040417       </t>
  </si>
  <si>
    <t>Kryty dláždené,chodníkov komunikácií,rigolov zo zámkovej dlažby betónovej</t>
  </si>
  <si>
    <t xml:space="preserve">22040851       </t>
  </si>
  <si>
    <t>Kryty dláždené,chodníkov komunikácií,rigolov - úprava škár pri opravách  asfaltovou zálievkou</t>
  </si>
  <si>
    <t xml:space="preserve">22250162       </t>
  </si>
  <si>
    <t>Doplňujúce konštrukcie,  zábradlie kovové</t>
  </si>
  <si>
    <t xml:space="preserve">22250356       </t>
  </si>
  <si>
    <t>Doplňujúce konštrukcie, zvodidlá prefabrikované</t>
  </si>
  <si>
    <t xml:space="preserve">22250362       </t>
  </si>
  <si>
    <t>Doplňujúce konštrukcie, zvodidlá oceľové</t>
  </si>
  <si>
    <t xml:space="preserve">22250466       </t>
  </si>
  <si>
    <t>Doplňujúce konštrukcie,  ochranné zariadenia, dopravné zrkadlá</t>
  </si>
  <si>
    <t xml:space="preserve">22250671       </t>
  </si>
  <si>
    <t>Doplňujúce konštrukcie,  zvislé dopravné značky, normálny alebo zväčšený rozmer</t>
  </si>
  <si>
    <t xml:space="preserve">22250672       </t>
  </si>
  <si>
    <t>Doplňujúce konštrukcie,  zvislé dopravné značky, veľkorozmerné</t>
  </si>
  <si>
    <t xml:space="preserve">22250675       </t>
  </si>
  <si>
    <t>Doplňujúce konštrukcie,  zvislé dopravné značky, portály</t>
  </si>
  <si>
    <t xml:space="preserve">22250980       </t>
  </si>
  <si>
    <t>Doplňujúce konštrukcie,  obrubníky chodníkové</t>
  </si>
  <si>
    <t xml:space="preserve">22250981       </t>
  </si>
  <si>
    <t>Doplňujúce konštrukcie,  obrubníky záhonové</t>
  </si>
  <si>
    <t xml:space="preserve">22251161       </t>
  </si>
  <si>
    <t>Doplňujúce konštrukcie,  otvorené žľaby z betónových tvárnic</t>
  </si>
  <si>
    <t xml:space="preserve">22251445       </t>
  </si>
  <si>
    <t>Doplňujúce konštrukcie,  pri stavbe krytov komunikácií, výstužná vložka</t>
  </si>
  <si>
    <t xml:space="preserve">22251491       </t>
  </si>
  <si>
    <t>Doplňujúce konštrukcie,  pri stavbe krytov komunikácií, výšková úprava</t>
  </si>
  <si>
    <t xml:space="preserve">91200301       </t>
  </si>
  <si>
    <t>Svietidlá a osvetľovacie zariadenia - dopravné značky svetelné</t>
  </si>
  <si>
    <t>45.23.33 - Práce na spodnej stavby diaľnic, ciest, ulíc a chodníkov a nekrytých parkovísk</t>
  </si>
  <si>
    <t xml:space="preserve">45.23.33  </t>
  </si>
  <si>
    <t xml:space="preserve">11250901       </t>
  </si>
  <si>
    <t>Doplňujúce konštrukcie, obetónovanie potrubia, z betónu prostého</t>
  </si>
  <si>
    <t xml:space="preserve">11250902       </t>
  </si>
  <si>
    <t>Doplňujúce konštrukcie, obetónovanie potrubia, z betónu železového</t>
  </si>
  <si>
    <t xml:space="preserve">22010102       </t>
  </si>
  <si>
    <t>Podkladné a krycie vrstvy bez spojiva nestmelené, štrkopiesok</t>
  </si>
  <si>
    <t xml:space="preserve">22010104       </t>
  </si>
  <si>
    <t>Podkladné a krycie vrstvy bez spojiva nestmelené, štrkodrva</t>
  </si>
  <si>
    <t xml:space="preserve">22010201       </t>
  </si>
  <si>
    <t>Podkladné a krycie vrstvy bez spojiva, spevnenie krajníc zo zeminy</t>
  </si>
  <si>
    <t xml:space="preserve">22010204       </t>
  </si>
  <si>
    <t>Podkladné a krycie vrstvy bez spojiva, spevnenie krajníc, štrkodrva</t>
  </si>
  <si>
    <t xml:space="preserve">22020212       </t>
  </si>
  <si>
    <t>Podkladné a krycie vrstvy s hydraulickým spojivom, stabilizované z miešacieho centra zmesou spojív</t>
  </si>
  <si>
    <t xml:space="preserve">22030329       </t>
  </si>
  <si>
    <t>Podkladné a krycie vrstvy z asfaltových zmesí, bitúmenové postreky, nátery,posypy infiltračný postrek</t>
  </si>
  <si>
    <t xml:space="preserve">22030539       </t>
  </si>
  <si>
    <t>Podkladné a krycie vrstvy z asfaltových zmesí s bitúmenovým spojivom, kamenivo obaľované asfaltom</t>
  </si>
  <si>
    <t xml:space="preserve">22251284       </t>
  </si>
  <si>
    <t>Doplňujúce konštrukcie,  kábelovody z rúr alebo dielcov plastových</t>
  </si>
  <si>
    <t xml:space="preserve">22251288       </t>
  </si>
  <si>
    <t>Doplňujúce konštrukcie,  kábelovody z rúr PCL</t>
  </si>
  <si>
    <t xml:space="preserve">22251784       </t>
  </si>
  <si>
    <t>Doplňujúce konštrukcie, kábelové komory plastové</t>
  </si>
  <si>
    <t>45.23.41 - Stavebné práce na stavbe železníc</t>
  </si>
  <si>
    <t xml:space="preserve">45.23.41  </t>
  </si>
  <si>
    <t xml:space="preserve">91030104       </t>
  </si>
  <si>
    <t>Trakčné vedenia - električky, trolej</t>
  </si>
  <si>
    <t xml:space="preserve">91030113       </t>
  </si>
  <si>
    <t>Trakčné vedenia - električky, závesy troleja</t>
  </si>
  <si>
    <t xml:space="preserve">91030130       </t>
  </si>
  <si>
    <t>Trakčné vedenia - električky, ukoľajnenie</t>
  </si>
  <si>
    <t xml:space="preserve">91030201       </t>
  </si>
  <si>
    <t>Trakčné vedenia - trolejbusy, stožiare jednoduché</t>
  </si>
  <si>
    <t xml:space="preserve">91030204       </t>
  </si>
  <si>
    <t>Trakčné vedenia - trolejbusy, trolej</t>
  </si>
  <si>
    <t xml:space="preserve">91030205       </t>
  </si>
  <si>
    <t>Trakčné vedenia - trolejbusy, laná</t>
  </si>
  <si>
    <t xml:space="preserve">91030208       </t>
  </si>
  <si>
    <t>Trakčné vedenia - trolejbusy, závesy kotvové</t>
  </si>
  <si>
    <t xml:space="preserve">91030209       </t>
  </si>
  <si>
    <t>Trakčné vedenia - trolejbusy, kotvenia trolejí Cu</t>
  </si>
  <si>
    <t xml:space="preserve">91030213       </t>
  </si>
  <si>
    <t>Trakčné vedenia - trolejbusy, závesy troleja</t>
  </si>
  <si>
    <t xml:space="preserve">91030214       </t>
  </si>
  <si>
    <t>Trakčné vedenia - trolejbusy, odťahy lán</t>
  </si>
  <si>
    <t xml:space="preserve">91030215       </t>
  </si>
  <si>
    <t>Trakčné vedenia - trolejbusy, odťahy troleja</t>
  </si>
  <si>
    <t xml:space="preserve">91030216       </t>
  </si>
  <si>
    <t>Trakčné vedenia - trolejbusy, závesy lán</t>
  </si>
  <si>
    <t xml:space="preserve">91030218       </t>
  </si>
  <si>
    <t>Trakčné vedenia - trolejbusy, spojky trolejové zjazdné</t>
  </si>
  <si>
    <t xml:space="preserve">91030220       </t>
  </si>
  <si>
    <t>Trakčné vedenia - trolejbusy, prúdové prepojenia trolejí</t>
  </si>
  <si>
    <t xml:space="preserve">91030221       </t>
  </si>
  <si>
    <t>Trakčné vedenia - trolejbusy, napájanie troleja</t>
  </si>
  <si>
    <t xml:space="preserve">91030225       </t>
  </si>
  <si>
    <t>Trakčné vedenia - trolejbusy, ramená</t>
  </si>
  <si>
    <t xml:space="preserve">91030226       </t>
  </si>
  <si>
    <t>Trakčné vedenia - trolejbusy, konzoly</t>
  </si>
  <si>
    <t xml:space="preserve">91030227       </t>
  </si>
  <si>
    <t>Trakčné vedenia - trolejbusy, bleskoistky</t>
  </si>
  <si>
    <t xml:space="preserve">91030228       </t>
  </si>
  <si>
    <t>Trakčné vedenia - trolejbusy, odpojovače</t>
  </si>
  <si>
    <t xml:space="preserve">91030229       </t>
  </si>
  <si>
    <t>Trakčné vedenia - trolejbusy, prierazky</t>
  </si>
  <si>
    <t xml:space="preserve">91251001       </t>
  </si>
  <si>
    <t>Elektrizácia železníc - trakčné vedenie, doplňujúce konštrukcie a činnosti, žlaby a chráničky</t>
  </si>
  <si>
    <t xml:space="preserve">91251002       </t>
  </si>
  <si>
    <t>Elektrizácia železníc - trakčné vedenie, doplňujúce konštrukcie a činnosti, káble</t>
  </si>
  <si>
    <t xml:space="preserve">91280903       </t>
  </si>
  <si>
    <t>Trakčné vedenia-električky, základový rošt pre prírubový stožiar, ZRT-42-400</t>
  </si>
  <si>
    <t xml:space="preserve">91280905       </t>
  </si>
  <si>
    <t>Trakčné vedenia-električky, základový rošt pre prírubový stožiar, ZRT-30-420-8</t>
  </si>
  <si>
    <t xml:space="preserve">91280906       </t>
  </si>
  <si>
    <t>Trakčné vedenia-električky, základový rošt pre prírubový stožiar, ZRT-36-420-8</t>
  </si>
  <si>
    <t xml:space="preserve">91280908       </t>
  </si>
  <si>
    <t>Trakčné vedenia-električky, základový rošt pre prírubový stožiar, oceľová konštrukcia pod základový rošt</t>
  </si>
  <si>
    <t xml:space="preserve">91282401       </t>
  </si>
  <si>
    <t>Trakčné vedenia-električky, revízie a skúšky, revízia a revízna správa</t>
  </si>
  <si>
    <t xml:space="preserve">91282501       </t>
  </si>
  <si>
    <t>Trakčné vedenia-električky, napájacie a spätné káble, AYKCY 1x500 mm2 v. ul.</t>
  </si>
  <si>
    <t xml:space="preserve">91282505       </t>
  </si>
  <si>
    <t>Trakčné vedenia-električky, napájacie a spätné káble, koncovka káblová zmršťovacia vonkajšia do 1x500 mm2, 6 kV</t>
  </si>
  <si>
    <t xml:space="preserve">91282506       </t>
  </si>
  <si>
    <t>Trakčné vedenia-električky, napájacie a spätné káble, koncovka káblová zmršťovacia vnútorná do 1x500 mm2, 6 kV</t>
  </si>
  <si>
    <t xml:space="preserve">91282507       </t>
  </si>
  <si>
    <t>Trakčné vedenia-električky, napájacie a spätné káble, spojka káblová zmršťovacia do 1x500 mm2, 6 kV</t>
  </si>
  <si>
    <t xml:space="preserve">91282508       </t>
  </si>
  <si>
    <t>Trakčné vedenia-električky, napájacie a spätné káble, traťový rozvádzač s výzbrojou - plusový</t>
  </si>
  <si>
    <t xml:space="preserve">91282509       </t>
  </si>
  <si>
    <t>Trakčné vedenia-električky, napájacie a spätné káble, traťový rozvádzač s výzbrojou - mínusový</t>
  </si>
  <si>
    <t xml:space="preserve">92110105       </t>
  </si>
  <si>
    <t>Zariadenia železničné zabezpečovacie - návestidlá</t>
  </si>
  <si>
    <t xml:space="preserve">92110106       </t>
  </si>
  <si>
    <t>Zariadenia železničné zabezpečovacie - skrine</t>
  </si>
  <si>
    <t>45.24.70 - Práce na hrubej stavbe úprav tokov, hrádzí, zavlažovacích kanálov a akvaduktov</t>
  </si>
  <si>
    <t xml:space="preserve">45.24.70  </t>
  </si>
  <si>
    <t xml:space="preserve">11200101       </t>
  </si>
  <si>
    <t>Podkladné konštrukcie, podkladné vrstvy, z betónu prostého</t>
  </si>
  <si>
    <t xml:space="preserve">31050409       </t>
  </si>
  <si>
    <t>Potrubie, filtračný obal z geotextílie</t>
  </si>
  <si>
    <t xml:space="preserve">31200101       </t>
  </si>
  <si>
    <t>Podkladné konštrukcie pod dlažbu, štrkopiesok</t>
  </si>
  <si>
    <t xml:space="preserve">31210203       </t>
  </si>
  <si>
    <t>Spevnené plochy, rovnaniny z lomového kameňa</t>
  </si>
  <si>
    <t>45.26.14 - Izolačné práce proti vode</t>
  </si>
  <si>
    <t xml:space="preserve">45.26.14  </t>
  </si>
  <si>
    <t xml:space="preserve">61010101       </t>
  </si>
  <si>
    <t>Izolácie proti vode a zemnej vlhkosti, bežných konštrukcií náterivami a tmelmi</t>
  </si>
  <si>
    <t xml:space="preserve">61010102       </t>
  </si>
  <si>
    <t>Izolácie proti vode a zemnej vlhkosti, bežných konštrukcií pásmi</t>
  </si>
  <si>
    <t>45.26.21 - Lešenárske práce</t>
  </si>
  <si>
    <t xml:space="preserve">45.26.21  </t>
  </si>
  <si>
    <t xml:space="preserve">03030103       </t>
  </si>
  <si>
    <t>Lešenie pomocné, ľahké pracovné na rovnom povrchu</t>
  </si>
  <si>
    <t xml:space="preserve">03050500       </t>
  </si>
  <si>
    <t>Ochranné konštrukcie, záchytná strieška</t>
  </si>
  <si>
    <t>45.26.22 - Základové práce a vŕtanie vodných studní</t>
  </si>
  <si>
    <t xml:space="preserve">45.26.22  </t>
  </si>
  <si>
    <t xml:space="preserve">02010103       </t>
  </si>
  <si>
    <t>Zlepšovanie základovej pôdy, výplň odvodňovacích rebier alebo trativodov kamenivom drveným</t>
  </si>
  <si>
    <t xml:space="preserve">02010201       </t>
  </si>
  <si>
    <t>Zlepšovanie základovej pôdy, lôžko pre trativody a vankúše pod základy, z kameniva, štrkopiesku</t>
  </si>
  <si>
    <t xml:space="preserve">02010221       </t>
  </si>
  <si>
    <t>Zlepšovanie základovej pôdy, lôžko pre trativody a vankúše pod základy, z betónu prosteho</t>
  </si>
  <si>
    <t xml:space="preserve">02010309       </t>
  </si>
  <si>
    <t>Zlepšovanie základovej pôdy, trativody kompletné z potrubia plastického</t>
  </si>
  <si>
    <t xml:space="preserve">02010553       </t>
  </si>
  <si>
    <t>Zlepšovanie základovej pôdy, drenážne vrstvy z geosyntetického materiálu</t>
  </si>
  <si>
    <t xml:space="preserve">02020672       </t>
  </si>
  <si>
    <t>Vrty pre pilóty, tr.horniny II</t>
  </si>
  <si>
    <t xml:space="preserve">02040222       </t>
  </si>
  <si>
    <t>Pilóty betónované na mieste s vytiahnutím pažnice, beton železový</t>
  </si>
  <si>
    <t xml:space="preserve">02040223       </t>
  </si>
  <si>
    <t>Pilóty betónované na mieste s vytiahnutím pažnice, betonárska výstuž</t>
  </si>
  <si>
    <t xml:space="preserve">02060905       </t>
  </si>
  <si>
    <t>Spevňovanie hornín a konštrukcií, opláštenie, spevnenie geotextíliou a geomrežovinou</t>
  </si>
  <si>
    <t>45.26.23 - Betonárske práce</t>
  </si>
  <si>
    <t xml:space="preserve">45.26.23  </t>
  </si>
  <si>
    <t xml:space="preserve">11010201       </t>
  </si>
  <si>
    <t>Základy, pätky z betónu prostého</t>
  </si>
  <si>
    <t xml:space="preserve">11010202       </t>
  </si>
  <si>
    <t>Základy, pätky z betónu železového</t>
  </si>
  <si>
    <t xml:space="preserve">11010211       </t>
  </si>
  <si>
    <t>Základy, pätky, debnenie tradičné</t>
  </si>
  <si>
    <t xml:space="preserve">11010213       </t>
  </si>
  <si>
    <t>Základy, pätky, debnenie zabudované</t>
  </si>
  <si>
    <t xml:space="preserve">11010221       </t>
  </si>
  <si>
    <t>Základy, pätky, výstuž z betonárskej ocele</t>
  </si>
  <si>
    <t xml:space="preserve">11010301       </t>
  </si>
  <si>
    <t>Základy, dosky z betónu prostého</t>
  </si>
  <si>
    <t xml:space="preserve">11010313       </t>
  </si>
  <si>
    <t>Základy, dosky, debnenie zabudované</t>
  </si>
  <si>
    <t xml:space="preserve">11010402       </t>
  </si>
  <si>
    <t>Základy, múry z betónu železového</t>
  </si>
  <si>
    <t xml:space="preserve">11010411       </t>
  </si>
  <si>
    <t>Základy, múry, debnenie tradičné</t>
  </si>
  <si>
    <t xml:space="preserve">11010421       </t>
  </si>
  <si>
    <t>Základy, múry, výstuž z betonárskej ocele</t>
  </si>
  <si>
    <t xml:space="preserve">11090102       </t>
  </si>
  <si>
    <t>Schodiskové konštrukcie kompletné, z betónu železového</t>
  </si>
  <si>
    <t xml:space="preserve">11090111       </t>
  </si>
  <si>
    <t>Schodiskové konštrukcie kompletné, debnenie tradičné</t>
  </si>
  <si>
    <t xml:space="preserve">11090121       </t>
  </si>
  <si>
    <t>Schodiskové konštrukcie kompletné, výstuž z betonárskej ocele</t>
  </si>
  <si>
    <t>45.31.40 - Inštalovanie telekomunikačných zariadení</t>
  </si>
  <si>
    <t xml:space="preserve">45.31.40  </t>
  </si>
  <si>
    <t xml:space="preserve">92040101       </t>
  </si>
  <si>
    <t>Slaboprúdové rozvody (vnútorné inštalácie) - káble Cu oznamovacie</t>
  </si>
  <si>
    <t xml:space="preserve">92043102       </t>
  </si>
  <si>
    <t>Slaboprúdové rozvody (vnútorné inštalácie) - skrine káblové</t>
  </si>
  <si>
    <t>45.31.43 - Inštalovanie telefónných káblov, pokládka káblov</t>
  </si>
  <si>
    <t xml:space="preserve">45.31.43  </t>
  </si>
  <si>
    <t xml:space="preserve">92020101       </t>
  </si>
  <si>
    <t>Vedenia vonkajšie, káblové (miestne siete) - káble miestne telefónne</t>
  </si>
  <si>
    <t xml:space="preserve">92020103       </t>
  </si>
  <si>
    <t>Vedenia vonkajšie, káblové (miestne siete) - káble miestne oznamovacie</t>
  </si>
  <si>
    <t xml:space="preserve">92020107       </t>
  </si>
  <si>
    <t>Vedenia vonkajšie, káblové (miestne siete) - káble miestne optické</t>
  </si>
  <si>
    <t xml:space="preserve">92020301       </t>
  </si>
  <si>
    <t>Vedenia vonkajšie, káblové (miestne siete) - ukončenie káblov celoplastových</t>
  </si>
  <si>
    <t xml:space="preserve">92020401       </t>
  </si>
  <si>
    <t>Vedenia vonkajšie, káblové (miestne siete) - káblovody z rúr</t>
  </si>
  <si>
    <t xml:space="preserve">92020403       </t>
  </si>
  <si>
    <t>Vedenia vonkajšie, káblové (miestne siete) - káblovody zo žľabov s poklopom</t>
  </si>
  <si>
    <t xml:space="preserve">92021101       </t>
  </si>
  <si>
    <t>Vedenia vonkajšie, káblové (miestne siete) - konzoly priebežné kovové, pozinkované</t>
  </si>
  <si>
    <t xml:space="preserve">92022002       </t>
  </si>
  <si>
    <t>Vedenia vonkajšie, káblové (miestne siete) - rozvádzače plastové</t>
  </si>
  <si>
    <t xml:space="preserve">92022501       </t>
  </si>
  <si>
    <t>Vedenia vonkajšie, káblové (miestne siete) - činnosti na kábloch</t>
  </si>
  <si>
    <t>45.31.53 - Inštalovanie zásobovania elektrickou energiou</t>
  </si>
  <si>
    <t xml:space="preserve">45.31.53  </t>
  </si>
  <si>
    <t xml:space="preserve">91010201       </t>
  </si>
  <si>
    <t>Úložný materiál - rúrky elektroinšt., ulož. voľne, ohybné</t>
  </si>
  <si>
    <t>45.31.55 - Inštalovanie stredného napätia</t>
  </si>
  <si>
    <t xml:space="preserve">45.31.55  </t>
  </si>
  <si>
    <t xml:space="preserve">91090201       </t>
  </si>
  <si>
    <t>Káble Al - VN káble silové</t>
  </si>
  <si>
    <t xml:space="preserve">91090211       </t>
  </si>
  <si>
    <t>Káble Al - VN zväzkovanie káblov</t>
  </si>
  <si>
    <t xml:space="preserve">91090212       </t>
  </si>
  <si>
    <t>Káble Al - VN zaťahovanie káblov</t>
  </si>
  <si>
    <t xml:space="preserve">91100203       </t>
  </si>
  <si>
    <t>Káblové súbory, ukončenie vodičov - VN káblové spojky priame</t>
  </si>
  <si>
    <t>45.31.56 - Inštalovanie nízkého napätia</t>
  </si>
  <si>
    <t xml:space="preserve">45.31.56  </t>
  </si>
  <si>
    <t xml:space="preserve">91020201       </t>
  </si>
  <si>
    <t>Oceľové konštrukcie - káblové rošty - zosil. vyhotovenie, kovové</t>
  </si>
  <si>
    <t xml:space="preserve">91023001       </t>
  </si>
  <si>
    <t>Oceľové konštrukcie - príchytky pre káble</t>
  </si>
  <si>
    <t xml:space="preserve">91070101       </t>
  </si>
  <si>
    <t>Holé spojovacie vedenia, prípojnicové rozvody - NN prípojnicový rozvod Cu</t>
  </si>
  <si>
    <t xml:space="preserve">91080101       </t>
  </si>
  <si>
    <t>Káble Cu - NN káble silové</t>
  </si>
  <si>
    <t xml:space="preserve">91080118       </t>
  </si>
  <si>
    <t>Káble Cu - NN zaťahovanie káblov</t>
  </si>
  <si>
    <t xml:space="preserve">91090101       </t>
  </si>
  <si>
    <t>Káble Al - NN káble silové</t>
  </si>
  <si>
    <t xml:space="preserve">91090112       </t>
  </si>
  <si>
    <t>Káble Al - NN zaťahovanie káblov</t>
  </si>
  <si>
    <t xml:space="preserve">91100101       </t>
  </si>
  <si>
    <t>Káblové súbory, ukončenie vodičov - NN káblové koncovky staničné</t>
  </si>
  <si>
    <t xml:space="preserve">91100102       </t>
  </si>
  <si>
    <t>Káblové súbory, ukončenie vodičov - NN káblové koncovky vonkajšie</t>
  </si>
  <si>
    <t xml:space="preserve">91100107       </t>
  </si>
  <si>
    <t>Káblové súbory, ukončenie vodičov - NN ukonč. vodičov v rozvádzačoch</t>
  </si>
  <si>
    <t xml:space="preserve">91113301       </t>
  </si>
  <si>
    <t>Spínacie, spúšťacie a regulačné ústrojenstvá - revízie, nastavenie a vyskúšanie prístrojov</t>
  </si>
  <si>
    <t xml:space="preserve">91190101       </t>
  </si>
  <si>
    <t>Rozvádzače - NN  rozvádzače, 1 pole</t>
  </si>
  <si>
    <t xml:space="preserve">91190102       </t>
  </si>
  <si>
    <t>Rozvádzače - NN  rozvodnice</t>
  </si>
  <si>
    <t xml:space="preserve">91190103       </t>
  </si>
  <si>
    <t>Rozvádzače - NN  rozpojovacie a istiace skrine</t>
  </si>
  <si>
    <t>45.31.57 - Inštalovanie spínacích staníc +A1</t>
  </si>
  <si>
    <t xml:space="preserve">45.31.57  </t>
  </si>
  <si>
    <t xml:space="preserve">91220301       </t>
  </si>
  <si>
    <t>Uzemňovacie a bleskozvodné vedenia - vodiče nadzemné, na povrchu FeZn</t>
  </si>
  <si>
    <t>45.31.61 - Inštalovanie vonkajších osvetľovacích zariadení a osvetlenia ciest</t>
  </si>
  <si>
    <t xml:space="preserve">45.31.61  </t>
  </si>
  <si>
    <t xml:space="preserve">91010601       </t>
  </si>
  <si>
    <t>Úložný materiál - rúrky ochranné, ulož. voľne, ohybné</t>
  </si>
  <si>
    <t xml:space="preserve">91010701       </t>
  </si>
  <si>
    <t>Úložný materiál - rúrky ochranné, ulož. pevne, ohybné</t>
  </si>
  <si>
    <t xml:space="preserve">91010702       </t>
  </si>
  <si>
    <t>Úložný materiál - rúrky ochranné, ulož. pevne, tuhé</t>
  </si>
  <si>
    <t>Káble CU - NN silové</t>
  </si>
  <si>
    <t xml:space="preserve">91100103       </t>
  </si>
  <si>
    <t>Káblové súbory, ukončenie vodičov - NN káblové spojky priame</t>
  </si>
  <si>
    <t xml:space="preserve">91120703       </t>
  </si>
  <si>
    <t>Prístroje istiace, odpojovače poistkové NN trojpólové</t>
  </si>
  <si>
    <t xml:space="preserve">91121201       </t>
  </si>
  <si>
    <t>Prístroje istiace, skrine poistkové</t>
  </si>
  <si>
    <t xml:space="preserve">91160201       </t>
  </si>
  <si>
    <t>Prístroje meracie - elektromery trojfázové, watthodinové</t>
  </si>
  <si>
    <t xml:space="preserve">91200101       </t>
  </si>
  <si>
    <t>Svietidlá a osvetľovacie zariadenia - stožiare osvetľovacie</t>
  </si>
  <si>
    <t xml:space="preserve">91200203       </t>
  </si>
  <si>
    <t>Svietidlá a osvetľovacie zariadenia - svietidlá priemyselné</t>
  </si>
  <si>
    <t xml:space="preserve">91200501       </t>
  </si>
  <si>
    <t>Svietidlá a osvetľovacie zariadenia - príslušenstvo pre svietidlá</t>
  </si>
  <si>
    <t xml:space="preserve">91200502       </t>
  </si>
  <si>
    <t>Svietidlá a osvetľovacie zariadenia - príslušenstvo pre stožiare</t>
  </si>
  <si>
    <t xml:space="preserve">91220702       </t>
  </si>
  <si>
    <t>Uzemňovacie a bleskozvodné vedenia - svorky pre vedenia v zemi</t>
  </si>
  <si>
    <t xml:space="preserve">91221001       </t>
  </si>
  <si>
    <t>Uzemňovacie a bleskozvodné vedenia - vedenia v zemi FeZn</t>
  </si>
  <si>
    <t xml:space="preserve">91221201       </t>
  </si>
  <si>
    <t>Uzemňovacie a bleskozvodné vedenia - nátery zvodových vodičov</t>
  </si>
  <si>
    <t xml:space="preserve">91280101       </t>
  </si>
  <si>
    <t>Elektromontáže - údržba, činnosti</t>
  </si>
  <si>
    <t>45.31.62 - Inštalovanie signalizačných systémov</t>
  </si>
  <si>
    <t xml:space="preserve">45.31.62  </t>
  </si>
  <si>
    <t xml:space="preserve">92010101       </t>
  </si>
  <si>
    <t>Vedenia nadzemné - stožiare, jednoduché</t>
  </si>
  <si>
    <t xml:space="preserve">92010109       </t>
  </si>
  <si>
    <t>Vedenia nadzemné - stožiare, tabuľky na stožiar</t>
  </si>
  <si>
    <t xml:space="preserve">92010204       </t>
  </si>
  <si>
    <t>Vedenia nadzemné - výstroj stožiarov, konzoly na stožiare</t>
  </si>
  <si>
    <t xml:space="preserve">92010207       </t>
  </si>
  <si>
    <t>Vedenia nadzemné - výstroj stožiarov, rozpojky skúšobné</t>
  </si>
  <si>
    <t xml:space="preserve">92020102       </t>
  </si>
  <si>
    <t>Vedenia vonkajšie, káblové (miestne siete) - káble miestne návestné</t>
  </si>
  <si>
    <t xml:space="preserve">92020105       </t>
  </si>
  <si>
    <t>Vedenia vonkajšie, káblové (miestne siete) - káble miestne ovládacie</t>
  </si>
  <si>
    <t xml:space="preserve">92020201       </t>
  </si>
  <si>
    <t>Vedenia vonkajšie, káblové (miestne siete) - spojky káblové rovné</t>
  </si>
  <si>
    <t xml:space="preserve">92020203       </t>
  </si>
  <si>
    <t>Vedenia vonkajšie, káblové (miestne siete) - spojky káblové odbočné</t>
  </si>
  <si>
    <t xml:space="preserve">92020702       </t>
  </si>
  <si>
    <t>Vedenia vonkajšie, káblové (miestne siete) - objímky značkovacie</t>
  </si>
  <si>
    <t xml:space="preserve">92022705       </t>
  </si>
  <si>
    <t>Vedenia vonkajšie, káblové (miestne siete) - uzemnenie meranie zem. odporu</t>
  </si>
  <si>
    <t xml:space="preserve">92022801       </t>
  </si>
  <si>
    <t>Vedenia vonkajšie, káblové (miestne siete) - vedenia uzemňovacie v zemi FeZn</t>
  </si>
  <si>
    <t xml:space="preserve">92022901       </t>
  </si>
  <si>
    <t>Vedenia vonkajšie, káblové (miestne siete) - vedenia uzemňovacie na povrchu FeZn</t>
  </si>
  <si>
    <t xml:space="preserve">92022902       </t>
  </si>
  <si>
    <t>Vedenia vonkajšie, káblové (miestne siete) - vedenia uzemňovacie na povrchu Cu</t>
  </si>
  <si>
    <t xml:space="preserve">92050303       </t>
  </si>
  <si>
    <t>Slaboprúdové zariadenia - zabezpečovacie a strážiace kamery vysielacie</t>
  </si>
  <si>
    <t xml:space="preserve">92050305       </t>
  </si>
  <si>
    <t>Slaboprúdové zariadenia - zabezpečovacie a strážiace snímače</t>
  </si>
  <si>
    <t xml:space="preserve">92050308       </t>
  </si>
  <si>
    <t>Slaboprúdové zariadenia - zabezpečovacie a strážiace škatule</t>
  </si>
  <si>
    <t xml:space="preserve">92090102       </t>
  </si>
  <si>
    <t>Telefónne systémy a účastnícke zariadenia, - spojovacie zariadenia</t>
  </si>
  <si>
    <t xml:space="preserve">92110114       </t>
  </si>
  <si>
    <t>Zariadenia železničné zabezpečovacie - signalizačné zariadenia pre cestné križovatky</t>
  </si>
  <si>
    <t xml:space="preserve">92110115       </t>
  </si>
  <si>
    <t>Zariadenia železničné zabezpečovacie - regulácia a skúšanie zabezpečovacích zariadení</t>
  </si>
  <si>
    <t>45.34.10 - Montáž zábradlí</t>
  </si>
  <si>
    <t xml:space="preserve">45.34.10  </t>
  </si>
  <si>
    <t xml:space="preserve">67020101       </t>
  </si>
  <si>
    <t>Zábradlie rovné, z profilovej ocele</t>
  </si>
  <si>
    <t>45.34.20 - Montáž oplotenia</t>
  </si>
  <si>
    <t xml:space="preserve">45.34.20  </t>
  </si>
  <si>
    <t xml:space="preserve">11030432       </t>
  </si>
  <si>
    <t>Stĺpy, piliere, vzpery a rámové stojky (pozemné stavby) plotové oceľové</t>
  </si>
  <si>
    <t xml:space="preserve">67110108       </t>
  </si>
  <si>
    <t>Oplotenie  z drôteného pletiva pozinkovaného</t>
  </si>
  <si>
    <t xml:space="preserve">67110109       </t>
  </si>
  <si>
    <t>Oplotenie  z drôteného pletiva poplastovaného</t>
  </si>
  <si>
    <t xml:space="preserve">67110200       </t>
  </si>
  <si>
    <t>Oplotenie  rámové</t>
  </si>
  <si>
    <t xml:space="preserve">67110300       </t>
  </si>
  <si>
    <t>Oplotenie  z profilovej ocele</t>
  </si>
  <si>
    <t xml:space="preserve">67110500       </t>
  </si>
  <si>
    <t>Oplotenie,  vráta a vrátka oplotenia</t>
  </si>
  <si>
    <t>45.50.00 - Prenájom stavebných strojov a zariadení a strojov a zariadení  stavebného inžinierstva s obsluhou</t>
  </si>
  <si>
    <t xml:space="preserve">45.50.00  </t>
  </si>
  <si>
    <t xml:space="preserve">10020101       </t>
  </si>
  <si>
    <t>Žeriavy, výťahy a plošiny, žeriavy, mobilné</t>
  </si>
  <si>
    <t>Časť stavby</t>
  </si>
  <si>
    <t>001 - Príprava územia</t>
  </si>
  <si>
    <t>00000104</t>
  </si>
  <si>
    <t>KPL</t>
  </si>
  <si>
    <t>00010401</t>
  </si>
  <si>
    <t>T</t>
  </si>
  <si>
    <t>00010404</t>
  </si>
  <si>
    <t>m3</t>
  </si>
  <si>
    <t>05030166</t>
  </si>
  <si>
    <t>M2</t>
  </si>
  <si>
    <t>05030264</t>
  </si>
  <si>
    <t>05080200</t>
  </si>
  <si>
    <t>01010101</t>
  </si>
  <si>
    <t>01010103</t>
  </si>
  <si>
    <t>01010201</t>
  </si>
  <si>
    <t>ks</t>
  </si>
  <si>
    <t>01010202</t>
  </si>
  <si>
    <t>01060204</t>
  </si>
  <si>
    <t>01060202</t>
  </si>
  <si>
    <t>01060700</t>
  </si>
  <si>
    <t>01080501</t>
  </si>
  <si>
    <t>01080503</t>
  </si>
  <si>
    <t>01080811</t>
  </si>
  <si>
    <t>01020101</t>
  </si>
  <si>
    <t>01020400</t>
  </si>
  <si>
    <t>01040202</t>
  </si>
  <si>
    <t>01040302</t>
  </si>
  <si>
    <t>01080102</t>
  </si>
  <si>
    <t>01080401</t>
  </si>
  <si>
    <t>01080402</t>
  </si>
  <si>
    <t>01040100</t>
  </si>
  <si>
    <t>01060203</t>
  </si>
  <si>
    <t>01060600</t>
  </si>
  <si>
    <t>22040145</t>
  </si>
  <si>
    <t>22010104</t>
  </si>
  <si>
    <t>22010201</t>
  </si>
  <si>
    <t>22010204</t>
  </si>
  <si>
    <t>02010553</t>
  </si>
  <si>
    <t>Celkom za 001 - Príprava územia</t>
  </si>
  <si>
    <t>121 - Úprava komunikácií a chodníkov Mlynská dolina, smer Riviéra</t>
  </si>
  <si>
    <t>05030161</t>
  </si>
  <si>
    <t>05030261</t>
  </si>
  <si>
    <t>05030262</t>
  </si>
  <si>
    <t>05030302</t>
  </si>
  <si>
    <t>M</t>
  </si>
  <si>
    <t>05030304</t>
  </si>
  <si>
    <t>05030507</t>
  </si>
  <si>
    <t>05090362</t>
  </si>
  <si>
    <t>05090461</t>
  </si>
  <si>
    <t>05090462</t>
  </si>
  <si>
    <t>01080502</t>
  </si>
  <si>
    <t>22250776</t>
  </si>
  <si>
    <t>22020417</t>
  </si>
  <si>
    <t>22020418</t>
  </si>
  <si>
    <t>22030330</t>
  </si>
  <si>
    <t>22030640</t>
  </si>
  <si>
    <t>22030641</t>
  </si>
  <si>
    <t>22040247</t>
  </si>
  <si>
    <t>22040317</t>
  </si>
  <si>
    <t>22040417</t>
  </si>
  <si>
    <t>22040851</t>
  </si>
  <si>
    <t>22250671</t>
  </si>
  <si>
    <t>22250672</t>
  </si>
  <si>
    <t>22250980</t>
  </si>
  <si>
    <t>22250981</t>
  </si>
  <si>
    <t>22251445</t>
  </si>
  <si>
    <t>22020212</t>
  </si>
  <si>
    <t>22030329</t>
  </si>
  <si>
    <t>22030539</t>
  </si>
  <si>
    <t>Celkom za 121 - Úprava komunikácií a chodníkov Mlynská dolina, smer Riviéra</t>
  </si>
  <si>
    <t>122 - Úprava komunikácií a chodníkov Mlynská dolina, smer Patrónka</t>
  </si>
  <si>
    <t>00010403</t>
  </si>
  <si>
    <t>05010104</t>
  </si>
  <si>
    <t>05020340</t>
  </si>
  <si>
    <t>05020342</t>
  </si>
  <si>
    <t>05020907</t>
  </si>
  <si>
    <t>05030162</t>
  </si>
  <si>
    <t>05030401</t>
  </si>
  <si>
    <t>05030407</t>
  </si>
  <si>
    <t>01030102</t>
  </si>
  <si>
    <t>01030201</t>
  </si>
  <si>
    <t>01040402</t>
  </si>
  <si>
    <t>01040501</t>
  </si>
  <si>
    <t>01060201</t>
  </si>
  <si>
    <t>01020500</t>
  </si>
  <si>
    <t>22250162</t>
  </si>
  <si>
    <t>22250356</t>
  </si>
  <si>
    <t>22250362</t>
  </si>
  <si>
    <t>22250675</t>
  </si>
  <si>
    <t>22251161</t>
  </si>
  <si>
    <t>91200301</t>
  </si>
  <si>
    <t>22251284</t>
  </si>
  <si>
    <t>31050409</t>
  </si>
  <si>
    <t>61010101</t>
  </si>
  <si>
    <t>61010102</t>
  </si>
  <si>
    <t>02010103</t>
  </si>
  <si>
    <t>02010201</t>
  </si>
  <si>
    <t>02010221</t>
  </si>
  <si>
    <t>02010309</t>
  </si>
  <si>
    <t>02020672</t>
  </si>
  <si>
    <t>02040222</t>
  </si>
  <si>
    <t>02040223</t>
  </si>
  <si>
    <t>02060905</t>
  </si>
  <si>
    <t>11010202</t>
  </si>
  <si>
    <t>11010211</t>
  </si>
  <si>
    <t>11010221</t>
  </si>
  <si>
    <t>92020102</t>
  </si>
  <si>
    <t>92020301</t>
  </si>
  <si>
    <t>92020702</t>
  </si>
  <si>
    <t>92022501</t>
  </si>
  <si>
    <t>Celkom za 122 - Úprava komunikácií a chodníkov Mlynská dolina, smer Patrónka</t>
  </si>
  <si>
    <t>122.7 - Preložka STL plynovodu DN80, ul. Mlynská Dolina</t>
  </si>
  <si>
    <t>01030101</t>
  </si>
  <si>
    <t>01030202</t>
  </si>
  <si>
    <t>01040401</t>
  </si>
  <si>
    <t>01040502</t>
  </si>
  <si>
    <t>01070101</t>
  </si>
  <si>
    <t>01090101</t>
  </si>
  <si>
    <t>27010421</t>
  </si>
  <si>
    <t>27010423</t>
  </si>
  <si>
    <t>27011283</t>
  </si>
  <si>
    <t>27011285</t>
  </si>
  <si>
    <t>27011287</t>
  </si>
  <si>
    <t>27201391</t>
  </si>
  <si>
    <t>Celkom za 122.7 - Preložka STL plynovodu DN80, ul. Mlynská Dolina</t>
  </si>
  <si>
    <t>123 - Úprava križovatky Stuhová</t>
  </si>
  <si>
    <t>22251491</t>
  </si>
  <si>
    <t>Celkom za 123 - Úprava križovatky Stuhová</t>
  </si>
  <si>
    <t>124 - Úprava komunikácií a chodníkov na Botanická ul., Karloveská ul., Nábrežie armádneho generála Ľudvíka</t>
  </si>
  <si>
    <t>22250785</t>
  </si>
  <si>
    <t>22010102</t>
  </si>
  <si>
    <t>Celkom za 124 - Úprava komunikácií a chodníkov na Botanická ul., Karloveská ul., Nábrežie armádneho generála Ľudvíka</t>
  </si>
  <si>
    <t>125 - Úprava komunikácií a chodníkov na uliciach Habánsky mlyn, Gaštanová ul., Valašská ul.</t>
  </si>
  <si>
    <t>22250466</t>
  </si>
  <si>
    <t>11200101</t>
  </si>
  <si>
    <t>31200101</t>
  </si>
  <si>
    <t>31210203</t>
  </si>
  <si>
    <t>Celkom za 125 - Úprava komunikácií a chodníkov na uliciach Habánsky mlyn, Gaštanová ul., Valašská ul.</t>
  </si>
  <si>
    <t>201 - Oporný múr na ulici Pri Habánskom mlyne</t>
  </si>
  <si>
    <t>15020602</t>
  </si>
  <si>
    <t>Celkom za 201 - Oporný múr na ulici Pri Habánskom mlyne</t>
  </si>
  <si>
    <t>202 - Zábrany na mostných konštrukciách</t>
  </si>
  <si>
    <t>91030226</t>
  </si>
  <si>
    <t>91282401</t>
  </si>
  <si>
    <t>HOD</t>
  </si>
  <si>
    <t>03050500</t>
  </si>
  <si>
    <t>10020101</t>
  </si>
  <si>
    <t>Celkom za 202 - Zábrany na mostných konštrukciách</t>
  </si>
  <si>
    <t>301 - Meniareň Karlova Ves</t>
  </si>
  <si>
    <t>05010305</t>
  </si>
  <si>
    <t>05080186</t>
  </si>
  <si>
    <t>05080387</t>
  </si>
  <si>
    <t>05090405</t>
  </si>
  <si>
    <t>11070102</t>
  </si>
  <si>
    <t>11070112</t>
  </si>
  <si>
    <t>11070121</t>
  </si>
  <si>
    <t>12070413</t>
  </si>
  <si>
    <t>13010309</t>
  </si>
  <si>
    <t>84020326</t>
  </si>
  <si>
    <t>91282501</t>
  </si>
  <si>
    <t>91282506</t>
  </si>
  <si>
    <t>91282507</t>
  </si>
  <si>
    <t>03030103</t>
  </si>
  <si>
    <t>92040101</t>
  </si>
  <si>
    <t>92043102</t>
  </si>
  <si>
    <t>91020201</t>
  </si>
  <si>
    <t>91023001</t>
  </si>
  <si>
    <t>91070101</t>
  </si>
  <si>
    <t>91080101</t>
  </si>
  <si>
    <t>91100101</t>
  </si>
  <si>
    <t>91113301</t>
  </si>
  <si>
    <t>91190101</t>
  </si>
  <si>
    <t>91220301</t>
  </si>
  <si>
    <t>Celkom za 301 - Meniareň Karlova Ves</t>
  </si>
  <si>
    <t>302 - Zariadenia zastávok, Informačné tabule , stavebná časť</t>
  </si>
  <si>
    <t>01030302</t>
  </si>
  <si>
    <t>15200206</t>
  </si>
  <si>
    <t>15200506</t>
  </si>
  <si>
    <t>15201008</t>
  </si>
  <si>
    <t>22251288</t>
  </si>
  <si>
    <t>11010201</t>
  </si>
  <si>
    <t>67020101</t>
  </si>
  <si>
    <t>Celkom za 302 - Zariadenia zastávok, Informačné tabule , stavebná časť</t>
  </si>
  <si>
    <t>303 - Úprava oplotenia na ulici Pri Habánskom mlyne</t>
  </si>
  <si>
    <t>05010304</t>
  </si>
  <si>
    <t>11010301</t>
  </si>
  <si>
    <t>11090102</t>
  </si>
  <si>
    <t>11090111</t>
  </si>
  <si>
    <t>11090121</t>
  </si>
  <si>
    <t>11030432</t>
  </si>
  <si>
    <t>67110108</t>
  </si>
  <si>
    <t>67110109</t>
  </si>
  <si>
    <t>67110500</t>
  </si>
  <si>
    <t>Celkom za 303 - Úprava oplotenia na ulici Pri Habánskom mlyne</t>
  </si>
  <si>
    <t>304 - Úprava oplotenia Základná škola , Dubová 1</t>
  </si>
  <si>
    <t>21250422</t>
  </si>
  <si>
    <t>21250424</t>
  </si>
  <si>
    <t>11010402</t>
  </si>
  <si>
    <t>11010411</t>
  </si>
  <si>
    <t>11010421</t>
  </si>
  <si>
    <t>67110300</t>
  </si>
  <si>
    <t>Celkom za 304 - Úprava oplotenia Základná škola , Dubová 1</t>
  </si>
  <si>
    <t>305 - Multikanál pre zabezpečenie rozvodov optiky</t>
  </si>
  <si>
    <t>01090301</t>
  </si>
  <si>
    <t>22251784</t>
  </si>
  <si>
    <t>Celkom za 305 - Multikanál pre zabezpečenie rozvodov optiky</t>
  </si>
  <si>
    <t>306 - Úprava oplotenia súkromných vlastníkov Valašská ulica</t>
  </si>
  <si>
    <t>15020702</t>
  </si>
  <si>
    <t>67110200</t>
  </si>
  <si>
    <t>Celkom za 306 - Úprava oplotenia súkromných vlastníkov Valašská ulica</t>
  </si>
  <si>
    <t>501 - Dažďová kanalizácia, odvodnenie zastávky ZOO, smer Habánsky Mlyn</t>
  </si>
  <si>
    <t>01010301</t>
  </si>
  <si>
    <t>01010401</t>
  </si>
  <si>
    <t>11200301</t>
  </si>
  <si>
    <t>11200311</t>
  </si>
  <si>
    <t>27030422</t>
  </si>
  <si>
    <t>27030424</t>
  </si>
  <si>
    <t>27031172</t>
  </si>
  <si>
    <t>27031175</t>
  </si>
  <si>
    <t>27031176</t>
  </si>
  <si>
    <t>Celkom za 501 - Dažďová kanalizácia, odvodnenie zastávky ZOO, smer Habánsky Mlyn</t>
  </si>
  <si>
    <t>502 - Odvodnenie ulíc pri Habánskom mlyne</t>
  </si>
  <si>
    <t>05020901</t>
  </si>
  <si>
    <t>27030854</t>
  </si>
  <si>
    <t>27031171</t>
  </si>
  <si>
    <t>Celkom za 502 - Odvodnenie ulíc pri Habánskom mlyne</t>
  </si>
  <si>
    <t>510 - Ochrana vodovodu DN150 v ul. Mlynská dolina pri ZOO</t>
  </si>
  <si>
    <t>27020531</t>
  </si>
  <si>
    <t>27021285</t>
  </si>
  <si>
    <t>Celkom za 510 - Ochrana vodovodu DN150 v ul. Mlynská dolina pri ZOO</t>
  </si>
  <si>
    <t>601 - Trolejbusové vedenie</t>
  </si>
  <si>
    <t>05020341</t>
  </si>
  <si>
    <t>91030113</t>
  </si>
  <si>
    <t>91030201</t>
  </si>
  <si>
    <t>91030204</t>
  </si>
  <si>
    <t>91030205</t>
  </si>
  <si>
    <t>91030208</t>
  </si>
  <si>
    <t>91030209</t>
  </si>
  <si>
    <t>91030213</t>
  </si>
  <si>
    <t>91030214</t>
  </si>
  <si>
    <t>91030215</t>
  </si>
  <si>
    <t>91030216</t>
  </si>
  <si>
    <t>91030218</t>
  </si>
  <si>
    <t>91030220</t>
  </si>
  <si>
    <t>91030221</t>
  </si>
  <si>
    <t>91030225</t>
  </si>
  <si>
    <t>91030227</t>
  </si>
  <si>
    <t>91030228</t>
  </si>
  <si>
    <t>91280903</t>
  </si>
  <si>
    <t>91280905</t>
  </si>
  <si>
    <t>91280906</t>
  </si>
  <si>
    <t>91280908</t>
  </si>
  <si>
    <t>11010313</t>
  </si>
  <si>
    <t>Celkom za 601 - Trolejbusové vedenie</t>
  </si>
  <si>
    <t>602 - Napájacie vedenie (z meniarne Karlova Ves)</t>
  </si>
  <si>
    <t>91251001</t>
  </si>
  <si>
    <t>91282505</t>
  </si>
  <si>
    <t>91282508</t>
  </si>
  <si>
    <t>91282509</t>
  </si>
  <si>
    <t>11010101</t>
  </si>
  <si>
    <t>11250901</t>
  </si>
  <si>
    <t>Celkom za 602 - Napájacie vedenie (z meniarne Karlova Ves)</t>
  </si>
  <si>
    <t>603 - Ovládanie výhybiek trate Patrónka - Riviéra</t>
  </si>
  <si>
    <t>91251002</t>
  </si>
  <si>
    <t>92110105</t>
  </si>
  <si>
    <t>92110106</t>
  </si>
  <si>
    <t>Celkom za 603 - Ovládanie výhybiek trate Patrónka - Riviéra</t>
  </si>
  <si>
    <t>604 - Ochranné opatrenia zariadení nachádzajúcich sa v zóne TV</t>
  </si>
  <si>
    <t>91030104</t>
  </si>
  <si>
    <t>91030130</t>
  </si>
  <si>
    <t>91030229</t>
  </si>
  <si>
    <t>91220702</t>
  </si>
  <si>
    <t>91221001</t>
  </si>
  <si>
    <t>91221201</t>
  </si>
  <si>
    <t>Celkom za 604 - Ochranné opatrenia zariadení nachádzajúcich sa v zóne TV</t>
  </si>
  <si>
    <t>611 - Prípojka NN pre zastávku ZOO smer Botanická záhrada</t>
  </si>
  <si>
    <t>91010201</t>
  </si>
  <si>
    <t>91080118</t>
  </si>
  <si>
    <t>91100107</t>
  </si>
  <si>
    <t>Celkom za 611 - Prípojka NN pre zastávku ZOO smer Botanická záhrada</t>
  </si>
  <si>
    <t>612 - Prípojka NN pre zastávku ZOO smer Habánsky mlyn</t>
  </si>
  <si>
    <t>Celkom za 612 - Prípojka NN pre zastávku ZOO smer Habánsky mlyn</t>
  </si>
  <si>
    <t>613 - Prípojka NN pre zastávku Habánsky mlyn smer ZOO</t>
  </si>
  <si>
    <t>Celkom za 613 - Prípojka NN pre zastávku Habánsky mlyn smer ZOO</t>
  </si>
  <si>
    <t>614 - Prípojka NN pre zastávku Habánsky mlyn smer Suchý mlyn</t>
  </si>
  <si>
    <t>Celkom za 614 - Prípojka NN pre zastávku Habánsky mlyn smer Suchý mlyn</t>
  </si>
  <si>
    <t>615 - Prípojka NN pre CDS Mlynská dolina - Slávičie údolie</t>
  </si>
  <si>
    <t>00020804</t>
  </si>
  <si>
    <t>91190102</t>
  </si>
  <si>
    <t>Celkom za 615 - Prípojka NN pre CDS Mlynská dolina - Slávičie údolie</t>
  </si>
  <si>
    <t>617 - Elektrické rozvody NN na zastávkach</t>
  </si>
  <si>
    <t>Celkom za 617 - Elektrické rozvody NN na zastávkach</t>
  </si>
  <si>
    <t>618 - Informačný systém na zastávkach – Informačné tabule</t>
  </si>
  <si>
    <t>91010702</t>
  </si>
  <si>
    <t>92020103</t>
  </si>
  <si>
    <t>Celkom za 618 - Informačný systém na zastávkach – Informačné tabule</t>
  </si>
  <si>
    <t>619 - Preložka a ochrana VN vedení</t>
  </si>
  <si>
    <t>00020808</t>
  </si>
  <si>
    <t>00020809</t>
  </si>
  <si>
    <t>91090201</t>
  </si>
  <si>
    <t>91090211</t>
  </si>
  <si>
    <t>91090212</t>
  </si>
  <si>
    <t>91100203</t>
  </si>
  <si>
    <t>Celkom za 619 - Preložka a ochrana VN vedení</t>
  </si>
  <si>
    <t>620 - Preložka a ochrana NN vedení</t>
  </si>
  <si>
    <t>91090101</t>
  </si>
  <si>
    <t>91090112</t>
  </si>
  <si>
    <t>91010601</t>
  </si>
  <si>
    <t>91100103</t>
  </si>
  <si>
    <t>Celkom za 620 - Preložka a ochrana NN vedení</t>
  </si>
  <si>
    <t>621 - Preložka NN vzdušného vedenia</t>
  </si>
  <si>
    <t>91100102</t>
  </si>
  <si>
    <t>91190103</t>
  </si>
  <si>
    <t>Celkom za 621 - Preložka NN vzdušného vedenia</t>
  </si>
  <si>
    <t>622 - Preložka NN káblového vedenia pre nájomnú prevádzku</t>
  </si>
  <si>
    <t>Celkom za 622 - Preložka NN káblového vedenia pre nájomnú prevádzku</t>
  </si>
  <si>
    <t>631 - Prekládka verejného osvetlenia</t>
  </si>
  <si>
    <t>11010213</t>
  </si>
  <si>
    <t>91010701</t>
  </si>
  <si>
    <t>91120703</t>
  </si>
  <si>
    <t>91121201</t>
  </si>
  <si>
    <t>91160201</t>
  </si>
  <si>
    <t>91200101</t>
  </si>
  <si>
    <t>91200203</t>
  </si>
  <si>
    <t>91200501</t>
  </si>
  <si>
    <t>91200502</t>
  </si>
  <si>
    <t>91280101</t>
  </si>
  <si>
    <t>Celkom za 631 - Prekládka verejného osvetlenia</t>
  </si>
  <si>
    <t>651 - Optický kábel pre ovládanie meniarne a diaľkový dohľad nad výhybkami</t>
  </si>
  <si>
    <t>92020107</t>
  </si>
  <si>
    <t>92020401</t>
  </si>
  <si>
    <t>92022002</t>
  </si>
  <si>
    <t>Celkom za 651 - Optický kábel pre ovládanie meniarne a diaľkový dohľad nad výhybkami</t>
  </si>
  <si>
    <t>652 - Optický kábel pre informačný systém na zastávkach</t>
  </si>
  <si>
    <t>Celkom za 652 - Optický kábel pre informačný systém na zastávkach</t>
  </si>
  <si>
    <t>653 - Optické káble CDS Úsek Valašská - Nábr. arm. gen. L. Svobodu / Botanická</t>
  </si>
  <si>
    <t>00030707</t>
  </si>
  <si>
    <t>00030708</t>
  </si>
  <si>
    <t>11010111</t>
  </si>
  <si>
    <t>11250902</t>
  </si>
  <si>
    <t>92020105</t>
  </si>
  <si>
    <t>92020201</t>
  </si>
  <si>
    <t>92020203</t>
  </si>
  <si>
    <t>92022705</t>
  </si>
  <si>
    <t>92090102</t>
  </si>
  <si>
    <t>Celkom za 653 - Optické káble CDS Úsek Valašská - Nábr. arm. gen. L. Svobodu / Botanická</t>
  </si>
  <si>
    <t>654 - Ochrana a preložky vedení Slovak Telekom, a.s.</t>
  </si>
  <si>
    <t>92020101</t>
  </si>
  <si>
    <t>Celkom za 654 - Ochrana a preložky vedení Slovak Telekom, a.s.</t>
  </si>
  <si>
    <t>655 - Ochrana a preložky vedení SWAN</t>
  </si>
  <si>
    <t>92020403</t>
  </si>
  <si>
    <t>92021101</t>
  </si>
  <si>
    <t>Celkom za 655 - Ochrana a preložky vedení SWAN</t>
  </si>
  <si>
    <t>656 - Ochrana a preložky vedení UPC</t>
  </si>
  <si>
    <t>Celkom za 656 - Ochrana a preložky vedení UPC</t>
  </si>
  <si>
    <t>662 - Kamerový dohľad križovatky K417</t>
  </si>
  <si>
    <t>00140443</t>
  </si>
  <si>
    <t>92010101</t>
  </si>
  <si>
    <t>92010109</t>
  </si>
  <si>
    <t>92010204</t>
  </si>
  <si>
    <t>92010207</t>
  </si>
  <si>
    <t>92022801</t>
  </si>
  <si>
    <t>92022901</t>
  </si>
  <si>
    <t>92050303</t>
  </si>
  <si>
    <t>92050308</t>
  </si>
  <si>
    <t>Celkom za 662 - Kamerový dohľad križovatky K417</t>
  </si>
  <si>
    <t>663 - Kamerový dohľad križovatky K4121</t>
  </si>
  <si>
    <t>Celkom za 663 - Kamerový dohľad križovatky K4121</t>
  </si>
  <si>
    <t>664 - Kamerový dohľad križovatky K4122</t>
  </si>
  <si>
    <t>Celkom za 664 - Kamerový dohľad križovatky K4122</t>
  </si>
  <si>
    <t>671 - Križ.č. 490 Úprava CDS Mlynská dolina - Valašská</t>
  </si>
  <si>
    <t>92110114</t>
  </si>
  <si>
    <t>92110115</t>
  </si>
  <si>
    <t>Celkom za 671 - Križ.č. 490 Úprava CDS Mlynská dolina - Valašská</t>
  </si>
  <si>
    <t>672 - Križ.č. 417 Modernizácia CDS Mlynská dolina - Pri Habánskom mlyne</t>
  </si>
  <si>
    <t>92050305</t>
  </si>
  <si>
    <t>Celkom za 672 - Križ.č. 417 Modernizácia CDS Mlynská dolina - Pri Habánskom mlyne</t>
  </si>
  <si>
    <t>673 - Križ.č. 4121 Modernizácia CDS Mlynská dolina - Staré grunty</t>
  </si>
  <si>
    <t>Celkom za 673 - Križ.č. 4121 Modernizácia CDS Mlynská dolina - Staré grunty</t>
  </si>
  <si>
    <t>674 - Križ.č. 4122 Modernizácia CDS Mlynská dolina - Slávičie údolie</t>
  </si>
  <si>
    <t>Celkom za 674 - Križ.č. 4122 Modernizácia CDS Mlynská dolina - Slávičie údolie</t>
  </si>
  <si>
    <t>676 - Križ.č. 441 Úprava CDS Mlynská dolina - Most Lanfranconi</t>
  </si>
  <si>
    <t>Celkom za 676 - Križ.č. 441 Úprava CDS Mlynská dolina - Most Lanfranconi</t>
  </si>
  <si>
    <t>677 - Križ.č. 442 Úprava CDS Botanická - Internát Družba</t>
  </si>
  <si>
    <t>Celkom za 677 - Križ.č. 442 Úprava CDS Botanická - Internát Družba</t>
  </si>
  <si>
    <t>678 - Križ.č. 443 Úprava CDS Karloveská - Riviéra</t>
  </si>
  <si>
    <t>Celkom za 678 - Križ.č. 443 Úprava CDS Karloveská - Riviéra</t>
  </si>
  <si>
    <t>682 - Ochranné opatrenia prvkov CDS v zóne TV a ZP v K417</t>
  </si>
  <si>
    <t>92022902</t>
  </si>
  <si>
    <t>Celkom za 682 - Ochranné opatrenia prvkov CDS v zóne TV a ZP v K417</t>
  </si>
  <si>
    <t>683 - Ochranné opatrenia prvkov CDS v zóne TV a ZP v K4121</t>
  </si>
  <si>
    <t>Celkom za 683 - Ochranné opatrenia prvkov CDS v zóne TV a ZP v K4121</t>
  </si>
  <si>
    <t>684 - Ochranné opatrenia prvkov CDS v zóne TV a ZP v K4122</t>
  </si>
  <si>
    <t>Celkom za 684 - Ochranné opatrenia prvkov CDS v zóne TV a ZP v K4122</t>
  </si>
  <si>
    <t>685 - Úprava ochranných opatrení prvkov CDS v zóne TV a ZP v K662</t>
  </si>
  <si>
    <t>Celkom za 685 - Úprava ochranných opatrení prvkov CDS v zóne TV a ZP v K662</t>
  </si>
  <si>
    <t>687 - Úprava ochranných opatrení prvkov CDS v zóne TV a ZP v K442</t>
  </si>
  <si>
    <t>Celkom za 687 - Úprava ochranných opatrení prvkov CDS v zóne TV a ZP v K442</t>
  </si>
  <si>
    <t>688 - Úprava ochranných opatrení prvkov CDS v zóne TV a ZP v K443</t>
  </si>
  <si>
    <t>Celkom za 688 - Úprava ochranných opatrení prvkov CDS v zóne TV a ZP v K443</t>
  </si>
  <si>
    <t>801 - Náhradná výsadba v k.ú. Staré mesto</t>
  </si>
  <si>
    <t>01080505</t>
  </si>
  <si>
    <t>01080603</t>
  </si>
  <si>
    <t>01080803</t>
  </si>
  <si>
    <t>01080805</t>
  </si>
  <si>
    <t>01080806</t>
  </si>
  <si>
    <t>01030601</t>
  </si>
  <si>
    <t>Celkom za 801 - Náhradná výsadba v k.ú. Staré mesto</t>
  </si>
  <si>
    <t>Celkový súčet</t>
  </si>
  <si>
    <t>Číslo časti stavby</t>
  </si>
  <si>
    <t>Klasifikácia stavieb</t>
  </si>
  <si>
    <t>Názov časti stavby</t>
  </si>
  <si>
    <t xml:space="preserve">001    </t>
  </si>
  <si>
    <t xml:space="preserve">    </t>
  </si>
  <si>
    <t xml:space="preserve">Príprava územia    </t>
  </si>
  <si>
    <t xml:space="preserve">121    </t>
  </si>
  <si>
    <t xml:space="preserve">Úprava komunikácií a chodníkov Mlynská dolina, smer Riviéra    </t>
  </si>
  <si>
    <t xml:space="preserve">122    </t>
  </si>
  <si>
    <t xml:space="preserve">Úprava komunikácií a chodníkov Mlynská dolina, smer Patrónka    </t>
  </si>
  <si>
    <t xml:space="preserve">122.7    </t>
  </si>
  <si>
    <t xml:space="preserve">Preložka STL plynovodu DN80, ul. Mlynská Dolina    </t>
  </si>
  <si>
    <t xml:space="preserve">123    </t>
  </si>
  <si>
    <t xml:space="preserve">Úprava križovatky Stuhová    </t>
  </si>
  <si>
    <t xml:space="preserve">124    </t>
  </si>
  <si>
    <t xml:space="preserve">Úprava komunikácií a chodníkov na Botanická ul., Karloveská ul., Nábrežie armádneho generála Ľudvíka    </t>
  </si>
  <si>
    <t xml:space="preserve">125    </t>
  </si>
  <si>
    <t xml:space="preserve">Úprava komunikácií a chodníkov na uliciach Habánsky mlyn, Gaštanová ul., Valašská ul.    </t>
  </si>
  <si>
    <t xml:space="preserve">201    </t>
  </si>
  <si>
    <t xml:space="preserve">Oporný múr na ulici Pri Habánskom mlyne    </t>
  </si>
  <si>
    <t xml:space="preserve">202    </t>
  </si>
  <si>
    <t xml:space="preserve">Zábrany na mostných konštrukciách    </t>
  </si>
  <si>
    <t xml:space="preserve">301    </t>
  </si>
  <si>
    <t xml:space="preserve">Meniareň Karlova Ves    </t>
  </si>
  <si>
    <t xml:space="preserve">302    </t>
  </si>
  <si>
    <t xml:space="preserve">Zariadenia zastávok, Informačné tabule , stavebná časť    </t>
  </si>
  <si>
    <t xml:space="preserve">303    </t>
  </si>
  <si>
    <t xml:space="preserve">Úprava oplotenia na ulici Pri Habánskom mlyne    </t>
  </si>
  <si>
    <t xml:space="preserve">304    </t>
  </si>
  <si>
    <t xml:space="preserve">Úprava oplotenia Základná škola , Dubová 1    </t>
  </si>
  <si>
    <t xml:space="preserve">305    </t>
  </si>
  <si>
    <t xml:space="preserve">Multikanál pre zabezpečenie rozvodov optiky    </t>
  </si>
  <si>
    <t xml:space="preserve">306    </t>
  </si>
  <si>
    <t xml:space="preserve">Úprava oplotenia súkromných vlastníkov Valašská ulica    </t>
  </si>
  <si>
    <t xml:space="preserve">501    </t>
  </si>
  <si>
    <t xml:space="preserve">Dažďová kanalizácia, odvodnenie zastávky ZOO, smer Habánsky Mlyn    </t>
  </si>
  <si>
    <t xml:space="preserve">502    </t>
  </si>
  <si>
    <t xml:space="preserve">Odvodnenie ulíc pri Habánskom mlyne    </t>
  </si>
  <si>
    <t xml:space="preserve">510    </t>
  </si>
  <si>
    <t xml:space="preserve">Ochrana vodovodu DN150 v ul. Mlynská dolina pri ZOO    </t>
  </si>
  <si>
    <t xml:space="preserve">601    </t>
  </si>
  <si>
    <t xml:space="preserve">Trolejbusové vedenie    </t>
  </si>
  <si>
    <t xml:space="preserve">602    </t>
  </si>
  <si>
    <t xml:space="preserve">Napájacie vedenie (z meniarne Karlova Ves)    </t>
  </si>
  <si>
    <t xml:space="preserve">603    </t>
  </si>
  <si>
    <t xml:space="preserve">Ovládanie výhybiek trate Patrónka - Riviéra    </t>
  </si>
  <si>
    <t xml:space="preserve">604    </t>
  </si>
  <si>
    <t xml:space="preserve">Ochranné opatrenia zariadení nachádzajúcich sa v zóne TV    </t>
  </si>
  <si>
    <t xml:space="preserve">611    </t>
  </si>
  <si>
    <t xml:space="preserve">Prípojka NN pre zastávku ZOO smer Botanická záhrada    </t>
  </si>
  <si>
    <t xml:space="preserve">612    </t>
  </si>
  <si>
    <t xml:space="preserve">Prípojka NN pre zastávku ZOO smer Habánsky mlyn    </t>
  </si>
  <si>
    <t xml:space="preserve">613    </t>
  </si>
  <si>
    <t xml:space="preserve">Prípojka NN pre zastávku Habánsky mlyn smer ZOO    </t>
  </si>
  <si>
    <t xml:space="preserve">614    </t>
  </si>
  <si>
    <t xml:space="preserve">Prípojka NN pre zastávku Habánsky mlyn smer Suchý mlyn    </t>
  </si>
  <si>
    <t xml:space="preserve">615    </t>
  </si>
  <si>
    <t xml:space="preserve">Prípojka NN pre CDS Mlynská dolina - Slávičie údolie    </t>
  </si>
  <si>
    <t xml:space="preserve">617    </t>
  </si>
  <si>
    <t xml:space="preserve">Elektrické rozvody NN na zastávkach    </t>
  </si>
  <si>
    <t xml:space="preserve">618    </t>
  </si>
  <si>
    <t xml:space="preserve">Informačný systém na zastávkach – Informačné tabule    </t>
  </si>
  <si>
    <t xml:space="preserve">619    </t>
  </si>
  <si>
    <t xml:space="preserve">Preložka a ochrana VN vedení    </t>
  </si>
  <si>
    <t xml:space="preserve">620    </t>
  </si>
  <si>
    <t xml:space="preserve">Preložka a ochrana NN vedení    </t>
  </si>
  <si>
    <t xml:space="preserve">621    </t>
  </si>
  <si>
    <t xml:space="preserve">Preložka NN vzdušného vedenia    </t>
  </si>
  <si>
    <t xml:space="preserve">622    </t>
  </si>
  <si>
    <t xml:space="preserve">Preložka NN káblového vedenia pre nájomnú prevádzku    </t>
  </si>
  <si>
    <t xml:space="preserve">631    </t>
  </si>
  <si>
    <t xml:space="preserve">Prekládka verejného osvetlenia    </t>
  </si>
  <si>
    <t xml:space="preserve">651    </t>
  </si>
  <si>
    <t xml:space="preserve">Optický kábel pre ovládanie meniarne a diaľkový dohľad nad výhybkami    </t>
  </si>
  <si>
    <t xml:space="preserve">652    </t>
  </si>
  <si>
    <t xml:space="preserve">Optický kábel pre informačný systém na zastávkach    </t>
  </si>
  <si>
    <t xml:space="preserve">653    </t>
  </si>
  <si>
    <t xml:space="preserve">Optické káble CDS Úsek Valašská - Nábr. arm. gen. L. Svobodu / Botanická    </t>
  </si>
  <si>
    <t xml:space="preserve">654    </t>
  </si>
  <si>
    <t xml:space="preserve">Ochrana a preložky vedení Slovak Telekom, a.s.    </t>
  </si>
  <si>
    <t xml:space="preserve">655    </t>
  </si>
  <si>
    <t xml:space="preserve">Ochrana a preložky vedení SWAN    </t>
  </si>
  <si>
    <t xml:space="preserve">656    </t>
  </si>
  <si>
    <t xml:space="preserve">Ochrana a preložky vedení UPC    </t>
  </si>
  <si>
    <t xml:space="preserve">662    </t>
  </si>
  <si>
    <t xml:space="preserve">Kamerový dohľad križovatky K417    </t>
  </si>
  <si>
    <t xml:space="preserve">663    </t>
  </si>
  <si>
    <t xml:space="preserve">Kamerový dohľad križovatky K4121    </t>
  </si>
  <si>
    <t xml:space="preserve">664    </t>
  </si>
  <si>
    <t xml:space="preserve">Kamerový dohľad križovatky K4122    </t>
  </si>
  <si>
    <t xml:space="preserve">671    </t>
  </si>
  <si>
    <t xml:space="preserve">Križ.č. 490 Úprava CDS Mlynská dolina - Valašská    </t>
  </si>
  <si>
    <t xml:space="preserve">672    </t>
  </si>
  <si>
    <t xml:space="preserve">Križ.č. 417 Modernizácia CDS Mlynská dolina - Pri Habánskom mlyne    </t>
  </si>
  <si>
    <t xml:space="preserve">673    </t>
  </si>
  <si>
    <t xml:space="preserve">Križ.č. 4121 Modernizácia CDS Mlynská dolina - Staré grunty    </t>
  </si>
  <si>
    <t xml:space="preserve">674    </t>
  </si>
  <si>
    <t xml:space="preserve">Križ.č. 4122 Modernizácia CDS Mlynská dolina - Slávičie údolie    </t>
  </si>
  <si>
    <t xml:space="preserve">676    </t>
  </si>
  <si>
    <t xml:space="preserve">Križ.č. 441 Úprava CDS Mlynská dolina - Most Lanfranconi    </t>
  </si>
  <si>
    <t xml:space="preserve">677    </t>
  </si>
  <si>
    <t xml:space="preserve">Križ.č. 442 Úprava CDS Botanická - Internát Družba    </t>
  </si>
  <si>
    <t xml:space="preserve">678    </t>
  </si>
  <si>
    <t xml:space="preserve">Križ.č. 443 Úprava CDS Karloveská - Riviéra    </t>
  </si>
  <si>
    <t xml:space="preserve">682    </t>
  </si>
  <si>
    <t xml:space="preserve">Ochranné opatrenia prvkov CDS v zóne TV a ZP v K417    </t>
  </si>
  <si>
    <t xml:space="preserve">683    </t>
  </si>
  <si>
    <t xml:space="preserve">Ochranné opatrenia prvkov CDS v zóne TV a ZP v K4121    </t>
  </si>
  <si>
    <t xml:space="preserve">684    </t>
  </si>
  <si>
    <t xml:space="preserve">Ochranné opatrenia prvkov CDS v zóne TV a ZP v K4122    </t>
  </si>
  <si>
    <t xml:space="preserve">685    </t>
  </si>
  <si>
    <t xml:space="preserve">Úprava ochranných opatrení prvkov CDS v zóne TV a ZP v K662    </t>
  </si>
  <si>
    <t xml:space="preserve">687    </t>
  </si>
  <si>
    <t xml:space="preserve">Úprava ochranných opatrení prvkov CDS v zóne TV a ZP v K442    </t>
  </si>
  <si>
    <t xml:space="preserve">688    </t>
  </si>
  <si>
    <t xml:space="preserve">Úprava ochranných opatrení prvkov CDS v zóne TV a ZP v K443    </t>
  </si>
  <si>
    <t xml:space="preserve">801    </t>
  </si>
  <si>
    <t xml:space="preserve">Náhradná výsadba v k.ú. Staré mesto    </t>
  </si>
  <si>
    <t>Trolejbusové trate v Bratislave - projekčné práce - 1. časť:  Nová trolejbusová trať Patrónka – Riviéra - projekčné práce</t>
  </si>
  <si>
    <t>REKAPITULÁCIA</t>
  </si>
  <si>
    <t>Cena spolu bez DPH v €</t>
  </si>
  <si>
    <t>Cena s DPH v €</t>
  </si>
  <si>
    <t>45.00.00</t>
  </si>
  <si>
    <t>Všeobecné položky v procese obstarávania stavieb</t>
  </si>
  <si>
    <t>Časti stavby</t>
  </si>
  <si>
    <t>Navrhovaná zmluvná cena (Akceptovaná zmluvná hodnota)</t>
  </si>
  <si>
    <t xml:space="preserve">VŠEOBECNÉ POLOŽKY V PROCESE OBSTARÁVANIA STAVIEB  </t>
  </si>
  <si>
    <t>Kód klasifikácie produkcie</t>
  </si>
  <si>
    <t>Popis položky</t>
  </si>
  <si>
    <t>JC bez DPH v €</t>
  </si>
  <si>
    <t xml:space="preserve"> </t>
  </si>
  <si>
    <t>00000101</t>
  </si>
  <si>
    <t>Zariadenie staveniska zhotoviteľa - zriadenie</t>
  </si>
  <si>
    <t>sub</t>
  </si>
  <si>
    <t>00000102</t>
  </si>
  <si>
    <t>Zariadenie staveniska zhotoviteľa - prevádzka</t>
  </si>
  <si>
    <t>mes</t>
  </si>
  <si>
    <t>00000103</t>
  </si>
  <si>
    <t>Zariadenie staveniska zhotoviteľa - odstránenie</t>
  </si>
  <si>
    <t>Dokumentácia Zhotoviteľa</t>
  </si>
  <si>
    <t>00000105</t>
  </si>
  <si>
    <t>Zabezpečenie a dodanie všetkých podkladov a dokladov pre získanie kolaudačného rozhodnutia</t>
  </si>
  <si>
    <t>kpl</t>
  </si>
  <si>
    <t>00000106</t>
  </si>
  <si>
    <t>Poistenie diela</t>
  </si>
  <si>
    <t>00000107</t>
  </si>
  <si>
    <t>Požiadavky objednávateľa ostatné požiadavky, aktualizácia DP (DRS) časti C.2 Trvalé dopravné značenie celej stavby a získanie dopravného určenia</t>
  </si>
  <si>
    <t>00000108</t>
  </si>
  <si>
    <t>Požiadavky objednávateľa ostatné požiadavky, zhotovenie DP (DRS) Dočasné dopravné značenie celej stavby a získanie dopravného určenia</t>
  </si>
  <si>
    <t>00000109</t>
  </si>
  <si>
    <t>Geodetické práce, vykonávané pred výstavbou, vytýčenie dotknutých jestvujúcich inžinierskych sietí aj v mieste náhradnej výsadby</t>
  </si>
  <si>
    <t>00000110</t>
  </si>
  <si>
    <t xml:space="preserve">Geodetické práce, vykonávané po výstavbe, vypracovanie  porealizačných geometrických plánov s vyznačeným rozsahom vecných bremien </t>
  </si>
  <si>
    <t>00000111</t>
  </si>
  <si>
    <t>Spoločenská hodnota drevín a náhradná výsadba drevín</t>
  </si>
  <si>
    <t>00000112</t>
  </si>
  <si>
    <t>Zabezpečenie POD (plánu organizácie dopravy)</t>
  </si>
  <si>
    <t>00000113</t>
  </si>
  <si>
    <t>Zabezpečenie rozkopávkových povolení</t>
  </si>
  <si>
    <t>00000114</t>
  </si>
  <si>
    <t>Zabezpečenie publicity projektu</t>
  </si>
  <si>
    <t>00000115</t>
  </si>
  <si>
    <t>Zabezpečenie časozbernej dokumentácie (videa) postupu prác na stavbe</t>
  </si>
  <si>
    <t>00000116</t>
  </si>
  <si>
    <t>Informačné tabule</t>
  </si>
  <si>
    <t>Spolu v €</t>
  </si>
  <si>
    <t>Dokumentácia na ponúku (DP)</t>
  </si>
  <si>
    <t>Dokumentácia</t>
  </si>
  <si>
    <t>P.Č.</t>
  </si>
  <si>
    <t>Názov objektu</t>
  </si>
  <si>
    <t>DVP cena                   bez DPH v €</t>
  </si>
  <si>
    <t>DSVS cena          bez DPH v €</t>
  </si>
  <si>
    <t>VTD cena          bez DPH v €</t>
  </si>
  <si>
    <t>GE-DSVS cena          bez DPH v €</t>
  </si>
  <si>
    <t>Križ.č. 662 Úprava CDS Nábr. arm. gen. Svobodu - Ml. dolina - Most Lanfranconi</t>
  </si>
  <si>
    <t>Úprava ochranných opatrení prvkov CDS v zóne TV a ZP v K490</t>
  </si>
  <si>
    <t>Úprava ochranných opatrení prvkov CDS v zóne TV a ZP v K441</t>
  </si>
  <si>
    <t>Dokumentácie spolu bez DPH v €</t>
  </si>
  <si>
    <t>Dokumentácie spolu bez DPH v € za "DOKUMENTÁCIU ZHOTOVITEĽA"</t>
  </si>
  <si>
    <t>Legenda:</t>
  </si>
  <si>
    <t>Pozn.:</t>
  </si>
  <si>
    <t xml:space="preserve">DVP - Kompletná Dokumentácia na vykonanie prác </t>
  </si>
  <si>
    <t>Stavebné objekty bez výkazu výmer</t>
  </si>
  <si>
    <t xml:space="preserve">DSVS - Dokumentácia skutočného vyhotovenia stavby </t>
  </si>
  <si>
    <t xml:space="preserve">VTD - Výrobno-technická dokumentácia </t>
  </si>
  <si>
    <t>GE-DSVS - Geodetický elaborát DSVS ako súčasť DSV</t>
  </si>
  <si>
    <t>Súpis prác</t>
  </si>
  <si>
    <t>Jednotková cena bez DPH v €</t>
  </si>
  <si>
    <t>Rekapitulácia objektov</t>
  </si>
  <si>
    <t>Cena bez DPH v €</t>
  </si>
  <si>
    <t>Ocenený súpis prác</t>
  </si>
  <si>
    <t>686 - Úprava ochranných opatrení prvkov CDS v zóne TV a ZP v K441</t>
  </si>
  <si>
    <t>681 - Úprava ochranných opatrení prvkov CDS v zóne TV a ZP v K490</t>
  </si>
  <si>
    <t>675 - Križ.č. 662 Úprava CDS Nábr. arm. gen. Svobodu - Ml. dolina - Most Lanfranconi</t>
  </si>
  <si>
    <t>ČÍSLO
POLOŽKY</t>
  </si>
  <si>
    <t>POPIS PRÁC</t>
  </si>
  <si>
    <t>45.00.00. Všeobecné položky v procese obstarávania stavieb</t>
  </si>
  <si>
    <t>45.00.00  00000104</t>
  </si>
  <si>
    <t>Merná jednotka:</t>
  </si>
  <si>
    <t xml:space="preserve">Množstvo: </t>
  </si>
  <si>
    <t>45.00.00  00010401</t>
  </si>
  <si>
    <t>45.00.00  00010403</t>
  </si>
  <si>
    <t>45.00.00  00010404</t>
  </si>
  <si>
    <t>45.00.00  00020804</t>
  </si>
  <si>
    <t>45.00.00  0002080401</t>
  </si>
  <si>
    <t>Východzia revízia - elektro</t>
  </si>
  <si>
    <t>45.00.00  00020808</t>
  </si>
  <si>
    <t>45.00.00  00020809</t>
  </si>
  <si>
    <t>45.00.00  00030707</t>
  </si>
  <si>
    <t>45.00.00  0003070701</t>
  </si>
  <si>
    <t>Individuálne skúšky</t>
  </si>
  <si>
    <t>45.00.00  0003070702</t>
  </si>
  <si>
    <t>Komplexné skúšky</t>
  </si>
  <si>
    <t>45.00.00  00030708</t>
  </si>
  <si>
    <t>45.00.00  00140443</t>
  </si>
  <si>
    <t>45.11.11. Demolačné práce</t>
  </si>
  <si>
    <t>45.11.11  05010104</t>
  </si>
  <si>
    <t>45.11.11  05010304</t>
  </si>
  <si>
    <t>45.11.11  05010305</t>
  </si>
  <si>
    <t>45.11.11  05020340</t>
  </si>
  <si>
    <t>45.11.11  0502034003</t>
  </si>
  <si>
    <t>Vybúranie konštrukcií a demontáže, inštalačného vedenia a príslušenstva elektroinštalačného slaboprúdové vedenia vonkajšie</t>
  </si>
  <si>
    <t>45.11.11  0502034004</t>
  </si>
  <si>
    <t>Vybúranie konštrukcií a demontáže, inštalačného vedenia a príslušenstva elektroinštalačného slaboprúd-príslušenstvo vonkajšie</t>
  </si>
  <si>
    <t>45.11.11  0502034005</t>
  </si>
  <si>
    <t>Vybúranie konštrukcií a demontáže, inštalačného vedenia a príslušenstva elektroinštalačného silnoprúdové vedenia vnútorné</t>
  </si>
  <si>
    <t>45.11.11  0502034006</t>
  </si>
  <si>
    <t>Vybúranie konštrukcií a demontáže, inštalačného vedenia a príslušenstva elektroinštalačného silnoprúd-príslušenstvo vnútorné</t>
  </si>
  <si>
    <t>45.11.11  0502034008</t>
  </si>
  <si>
    <t>Vybúranie konštrukcií a demontáže, inštalačného vedenia a príslušenstva elektroinštalačného silnoprúd-príslušenstvo vonkajšie</t>
  </si>
  <si>
    <t>45.11.11  05020341</t>
  </si>
  <si>
    <t>45.11.11  0502034109</t>
  </si>
  <si>
    <t>Vybúranie konštrukcií a demontáže, inštalačného vedenia a príslušenstva stožiarov telekomunikačných- komplet</t>
  </si>
  <si>
    <t>45.11.11  0502034110</t>
  </si>
  <si>
    <t>Vybúranie konštrukcií a demontáže, inštalačného vedenia a príslušenstva stožiarov priehradových - komplet</t>
  </si>
  <si>
    <t>45.11.11  0502034111</t>
  </si>
  <si>
    <t>Vybúranie konštrukcií a demontáže, inštalačného vedenia a príslušenstva stožiarov osvetlenia - komplet</t>
  </si>
  <si>
    <t>45.11.11  0502034112</t>
  </si>
  <si>
    <t>Vybúranie konštrukcií a demontáže, inštalačného vedenia a príslušenstva stožiarov silnoprúdové betónové-komplet</t>
  </si>
  <si>
    <t>45.11.11  05020342</t>
  </si>
  <si>
    <t>45.11.11  0502034201</t>
  </si>
  <si>
    <t>Vybúranie konštrukcií a demontáže, inštalačného vedenia a príslušenstva kanalizačného z kameninových rúr</t>
  </si>
  <si>
    <t>45.11.11  0502034204</t>
  </si>
  <si>
    <t>Vybúranie konštrukcií a demontáže, inštalačného vedenia a príslušenstva kanalizačného z plastových rúr</t>
  </si>
  <si>
    <t>45.11.11  05020901</t>
  </si>
  <si>
    <t>45.11.11  05020907</t>
  </si>
  <si>
    <t>45.11.11  05030161</t>
  </si>
  <si>
    <t>45.11.11  0503016102</t>
  </si>
  <si>
    <t>Odstránenie spevnených plôch vozoviek a doplňujúcich konštrukcií krytov cementobetónových hr. nad 100 do 200 mm</t>
  </si>
  <si>
    <t>45.11.11  0503016103</t>
  </si>
  <si>
    <t>Odstránenie spevnených plôch vozoviek a doplňujúcich konštrukcií krytov cementobetónových hr. nad 200 do 300 mm</t>
  </si>
  <si>
    <t>45.11.11  05030162</t>
  </si>
  <si>
    <t>45.11.11  0503016201</t>
  </si>
  <si>
    <t>Odstránenie spevnených plôch vozoviek a doplňujúcich konštrukcií krytov bitúmenových hr.do 100 mm</t>
  </si>
  <si>
    <t>45.11.11  05030166</t>
  </si>
  <si>
    <t>45.11.11  0503016601</t>
  </si>
  <si>
    <t>Odstránenie spevnených plôch vozoviek a doplňujúcich konštrukcií krytov dlaždených hr.do 100 mm</t>
  </si>
  <si>
    <t>45.11.11  0503016602</t>
  </si>
  <si>
    <t>Odstránenie spevnených plôch vozoviek a doplňujúcich konštrukcií krytov dlaždených hr. nad 100 do 200 mm</t>
  </si>
  <si>
    <t>45.11.11  05030261</t>
  </si>
  <si>
    <t>45.11.11  0503026101</t>
  </si>
  <si>
    <t>Odstránenie spevnených plôch vozoviek a doplňujúcich konštrukcií podkladov z betónu prostého hr.do 100 mm</t>
  </si>
  <si>
    <t>45.11.11  0503026102</t>
  </si>
  <si>
    <t>Odstránenie spevnených plôch vozoviek a doplňujúcich konštrukcií podkladov z betónu prostého hr. nad 100 do 200 mm</t>
  </si>
  <si>
    <t>45.11.11  0503026103</t>
  </si>
  <si>
    <t>Odstránenie spevnených plôch vozoviek a doplňujúcich konštrukcií podkladov z betónu prostého hr. nad 200 do 300 mm</t>
  </si>
  <si>
    <t>45.11.11  05030262</t>
  </si>
  <si>
    <t>45.11.11  0503026201</t>
  </si>
  <si>
    <t>Odstránenie spevnených plôch vozoviek a doplňujúcich konštrukcií podkladov bitúmenových hr.do 100 mm</t>
  </si>
  <si>
    <t>45.11.11  0503026202</t>
  </si>
  <si>
    <t>Odstránenie spevnených plôch vozoviek a doplňujúcich konštrukcií podkladov bitúmenových hr. nad 100 do 200 mm</t>
  </si>
  <si>
    <t>45.11.11  05030264</t>
  </si>
  <si>
    <t>45.11.11  0503026401</t>
  </si>
  <si>
    <t>Odstránenie spevnených plôch vozoviek a doplňujúcich konštrukcií podkladov z kameniva hrubého drveného hr.do 100 mm</t>
  </si>
  <si>
    <t>45.11.11  0503026402</t>
  </si>
  <si>
    <t>Odstránenie spevnených plôch vozoviek a doplňujúcich konštrukcií podkladov z kameniva hrubého drveného hr. nad 100 do 200 mm</t>
  </si>
  <si>
    <t>45.11.11  0503026403</t>
  </si>
  <si>
    <t>Odstránenie spevnených plôch vozoviek a doplňujúcich konštrukcií podkladov z kameniva hrubého drveného hr. nad 200 do 300 mm</t>
  </si>
  <si>
    <t>45.11.11  05030302</t>
  </si>
  <si>
    <t>45.11.11  0503030201</t>
  </si>
  <si>
    <t>Odstránenie spevnených plôch vozoviek a doplňujúcich konštrukcií obrubníkov a krajníkov kamenných ležatých</t>
  </si>
  <si>
    <t>45.11.11  0503030203</t>
  </si>
  <si>
    <t>Odstránenie spevnených plôch vozoviek a doplňujúcich konštrukcií obrubníkov a krajníkov kamenných záhonových</t>
  </si>
  <si>
    <t>45.11.11  05030304</t>
  </si>
  <si>
    <t>45.11.11  0503030401</t>
  </si>
  <si>
    <t>Odstránenie spevnených plôch vozoviek a doplňujúcich konštrukcií obrubníkov a krajníkov betónových ležatých</t>
  </si>
  <si>
    <t>45.11.11  0503030403</t>
  </si>
  <si>
    <t>Odstránenie spevnených plôch vozoviek a doplňujúcich konštrukcií obrubníkov a krajníkov betónových záhonových</t>
  </si>
  <si>
    <t>45.11.11  05030401</t>
  </si>
  <si>
    <t>45.11.11  05030407</t>
  </si>
  <si>
    <t>45.11.11  05030507</t>
  </si>
  <si>
    <t>45.11.11  05080186</t>
  </si>
  <si>
    <t>45.11.11  0508018601</t>
  </si>
  <si>
    <t>Doprava vybúraných hmôt zvislá, po schodoch, jedno podlažie</t>
  </si>
  <si>
    <t>45.11.11  05080200</t>
  </si>
  <si>
    <t>45.11.11  0508020001</t>
  </si>
  <si>
    <t>Doprava vybúraných hmôt vodorovná, do 50 m</t>
  </si>
  <si>
    <t>45.11.11  0508020002</t>
  </si>
  <si>
    <t>Doprava vybúraných hmôt vodorovná, do 1 km</t>
  </si>
  <si>
    <t>45.11.11  0508020003</t>
  </si>
  <si>
    <t>Doprava vybúraných hmôt vodorovná, nad 1 km</t>
  </si>
  <si>
    <t>45.11.11  05080387</t>
  </si>
  <si>
    <t>45.11.11  0508038701</t>
  </si>
  <si>
    <t>Doprava vybúraných hmôt vnútrostavenisková, ručne do 10 m</t>
  </si>
  <si>
    <t>45.11.11  05090362</t>
  </si>
  <si>
    <t>45.11.11  0509036201</t>
  </si>
  <si>
    <t>Doplňujúce práce, frézovanie bitúmenového krytu, podkladu hr. 20 mm</t>
  </si>
  <si>
    <t>45.11.11  0509036203</t>
  </si>
  <si>
    <t>Doplňujúce práce, frézovanie bitúmenového krytu, podkladu hr. 40 mm</t>
  </si>
  <si>
    <t>45.11.11  0509036205</t>
  </si>
  <si>
    <t>Doplňujúce práce, frézovanie bitúmenového krytu, podkladu hr. 60 mm</t>
  </si>
  <si>
    <t>45.11.11  05090405</t>
  </si>
  <si>
    <t>45.11.11  05090461</t>
  </si>
  <si>
    <t>45.11.11  0509046101</t>
  </si>
  <si>
    <t>Doplňujúce práce, diamantové rezanie betónového krytu, podkladu hr. do 100 mm</t>
  </si>
  <si>
    <t>45.11.11  0509046104</t>
  </si>
  <si>
    <t>Doplňujúce práce, diamantové rezanie betónového krytu, podkladu hr. nad 200 do 250 mm</t>
  </si>
  <si>
    <t>45.11.11  05090462</t>
  </si>
  <si>
    <t>45.11.11  0509046201</t>
  </si>
  <si>
    <t>Doplňujúce práce, diamantové rezanie bitúmenového krytu, podkladu hr. do 50 mm</t>
  </si>
  <si>
    <t>45.11.11  0509046202</t>
  </si>
  <si>
    <t>Doplňujúce práce, diamantové rezanie bitúmenového krytu, podkladu hr nad 50 do 100 mm</t>
  </si>
  <si>
    <t>45.11.11  0509046204</t>
  </si>
  <si>
    <t>Doplňujúce práce, diamantové rezanie bitúmenového krytu, podkladu hr. nad 150 do 200 mm</t>
  </si>
  <si>
    <t>45.11.12. Úprava staveniska a vyčisťovacie práce</t>
  </si>
  <si>
    <t>45.11.12  01010101</t>
  </si>
  <si>
    <t>45.11.12  0101010101</t>
  </si>
  <si>
    <t>Pripravné práce, odstránenie porastov travín na suchu</t>
  </si>
  <si>
    <t>45.11.12  01010103</t>
  </si>
  <si>
    <t>45.11.12  0101010301</t>
  </si>
  <si>
    <t>Pripravné práce, odstránenie porastov krovín na suchu</t>
  </si>
  <si>
    <t>45.11.12  01010201</t>
  </si>
  <si>
    <t>45.11.12  0101020101</t>
  </si>
  <si>
    <t>Pripravné práce, rúbanie stromov priemer do 50 cm</t>
  </si>
  <si>
    <t>45.11.12  0101020102</t>
  </si>
  <si>
    <t>Pripravné práce, rúbanie stromov priemer do 90 cm</t>
  </si>
  <si>
    <t>45.11.12  01010202</t>
  </si>
  <si>
    <t>45.11.12  0101020201</t>
  </si>
  <si>
    <t>Pripravné práce, rúbanie odstránenie pňov priemer do 50 cm</t>
  </si>
  <si>
    <t>45.11.12  0101020202</t>
  </si>
  <si>
    <t>Pripravné práce, rúbanie odstránenie pňov priemer do 90 cm</t>
  </si>
  <si>
    <t>45.11.12  01060204</t>
  </si>
  <si>
    <t>45.11.12  0106020404</t>
  </si>
  <si>
    <t>Premiestnenie  vodorovné nad 3 000 m, vyklčovaných krovín</t>
  </si>
  <si>
    <t>45.11.12  0106020405</t>
  </si>
  <si>
    <t>Premiestnenie  vodorovné nad 3 000 m, konárov</t>
  </si>
  <si>
    <t>45.11.12  0106020406</t>
  </si>
  <si>
    <t>Premiestnenie  vodorovné nad 3 000 m, kmeňov</t>
  </si>
  <si>
    <t>45.11.12  0106020407</t>
  </si>
  <si>
    <t>Premiestnenie  vodorovné nad 3 000 m, pňov</t>
  </si>
  <si>
    <t>45.11.12  0106020409</t>
  </si>
  <si>
    <t>Premiestnenie  vodorovné nad 3 000 m, poľnohospodárskych plodín</t>
  </si>
  <si>
    <t>45.11.20. Výkopové zemné práce a presun zemín</t>
  </si>
  <si>
    <t>45.11.20  01010301</t>
  </si>
  <si>
    <t>45.11.20  0101030101</t>
  </si>
  <si>
    <t>Pripravné práce, čerpanie vody gravitačnými studňami do 500 l/min</t>
  </si>
  <si>
    <t>45.11.20  01010401</t>
  </si>
  <si>
    <t>45.11.20  0101040101</t>
  </si>
  <si>
    <t>Pripravné práce, odvedenie vody potrubím alebo žľabmi na povrchu do 100 mm</t>
  </si>
  <si>
    <t>45.11.20  01030101</t>
  </si>
  <si>
    <t>45.11.20  0103010107</t>
  </si>
  <si>
    <t>Hĺbené vykopávky jám zapažených, tr. horniny 1-4</t>
  </si>
  <si>
    <t>45.11.20  01030102</t>
  </si>
  <si>
    <t>45.11.20  0103010207</t>
  </si>
  <si>
    <t>Hĺbené vykopávky jám nezapažených, tr. horniny 1-4</t>
  </si>
  <si>
    <t>45.11.20  01030201</t>
  </si>
  <si>
    <t>45.11.20  0103020107</t>
  </si>
  <si>
    <t>Hĺbené vykopávky rýh š. do 600 mm, tr. horniny 1-4</t>
  </si>
  <si>
    <t>45.11.20  01030202</t>
  </si>
  <si>
    <t>45.11.20  0103020207</t>
  </si>
  <si>
    <t>Hĺbené vykopávky rýh š nad 600 mm, tr. horniny 1-4</t>
  </si>
  <si>
    <t>45.11.20  01040100</t>
  </si>
  <si>
    <t>45.11.20  0104010007</t>
  </si>
  <si>
    <t>Konštrukcie z hornín - skládky  tr.horniny 1-4</t>
  </si>
  <si>
    <t>45.11.20  01040401</t>
  </si>
  <si>
    <t>45.11.20  0104040102</t>
  </si>
  <si>
    <t>Konštrukcie z hornín - zásypy bez zhutnenia, tr.horniny 3</t>
  </si>
  <si>
    <t>45.11.20  01040402</t>
  </si>
  <si>
    <t>45.11.20  0104040207</t>
  </si>
  <si>
    <t>Konštrukcie z hornín - zásypy so zhutnením, tr. horniny 1-4</t>
  </si>
  <si>
    <t>45.11.20  01040501</t>
  </si>
  <si>
    <t>45.11.20  0104050102</t>
  </si>
  <si>
    <t>Konštrukcie z hornín  -obsypy bez zhutnenia, tr.horniny 3</t>
  </si>
  <si>
    <t>45.11.20  0104050107</t>
  </si>
  <si>
    <t>Konštrukcie z hornín - obsypy bez zhutnenia, tr. horniny 1-4</t>
  </si>
  <si>
    <t>45.11.20  01040502</t>
  </si>
  <si>
    <t>45.11.20  0104050202</t>
  </si>
  <si>
    <t>Konštrukcie z hornín - obsypy so zhutnením, tr.horniny 3</t>
  </si>
  <si>
    <t>45.11.20  0104050203</t>
  </si>
  <si>
    <t>Konštrukcie z hornín - obsypy so zhutnením, tr.horniny 4</t>
  </si>
  <si>
    <t>45.11.20  01060201</t>
  </si>
  <si>
    <t>45.11.20  0106020101</t>
  </si>
  <si>
    <t>Premiestnenie  výkopku resp. rúbaniny, vodorovné do 100 m, tr. horniny 1-4</t>
  </si>
  <si>
    <t>45.11.20  01060203</t>
  </si>
  <si>
    <t>45.11.20  0106020301</t>
  </si>
  <si>
    <t>Premiestnenie  výkopku resp. rúbaniny, vodorovné do 3 000 m, tr. horniny 1-4</t>
  </si>
  <si>
    <t>45.11.20  01060204</t>
  </si>
  <si>
    <t>45.11.20  0106020401</t>
  </si>
  <si>
    <t>Premiestnenie  výkopku resp. rúbaniny, vodorovné nad 3 000 m, tr. horniny 1-4</t>
  </si>
  <si>
    <t>45.11.20  01060700</t>
  </si>
  <si>
    <t>45.11.20  0106070007</t>
  </si>
  <si>
    <t>Premiestnenie  výkopku resp. rúbaniny, nakladanie, prekladanie, vykladanie tr. horniny 1-4</t>
  </si>
  <si>
    <t>45.11.20  01070101</t>
  </si>
  <si>
    <t>45.11.20  0107010100</t>
  </si>
  <si>
    <t>Paženie, resp.zaistenie výrubu v podzemí vykopávok príložné, z dielcov bez ohľadu na materiál</t>
  </si>
  <si>
    <t>45.11.20  01090101</t>
  </si>
  <si>
    <t>45.11.20  0109010101</t>
  </si>
  <si>
    <t>Pretláčanie potrubia oceľového, tr. hor. 1-4, DN do 200 mm</t>
  </si>
  <si>
    <t>45.11.20  01090301</t>
  </si>
  <si>
    <t>45.11.20  0109030101</t>
  </si>
  <si>
    <t>Pretláčanie potrubia z plastických hmôt, tr. hor. 1-4, DN do 200 mm</t>
  </si>
  <si>
    <t>45.11.20  0109030102</t>
  </si>
  <si>
    <t>Pretláčanie potrubia z plastických hmôt, tr. hor. 1-4, DN nad 200 do 400 mm</t>
  </si>
  <si>
    <t>45.11.23. Vyplňovanie a rekultivačné práce</t>
  </si>
  <si>
    <t>45.11.23  01040401</t>
  </si>
  <si>
    <t>45.11.23  0104040107</t>
  </si>
  <si>
    <t>Konštrukcie z hornín - zásypy bez zhutnenia, tr. horniny 1-4</t>
  </si>
  <si>
    <t>45.11.23  01060201</t>
  </si>
  <si>
    <t>45.11.23  0106020101</t>
  </si>
  <si>
    <t>45.11.23  01060202</t>
  </si>
  <si>
    <t>45.11.23  0106020201</t>
  </si>
  <si>
    <t>Premiestnenie  výkopku resp. rúbaniny, vodorovné do 1 000 m, tr. horniny 1-4</t>
  </si>
  <si>
    <t>45.11.23  01060203</t>
  </si>
  <si>
    <t>45.11.23  0106020301</t>
  </si>
  <si>
    <t>45.11.23  01060204</t>
  </si>
  <si>
    <t>45.11.23  0106020401</t>
  </si>
  <si>
    <t>45.11.23  01060700</t>
  </si>
  <si>
    <t>45.11.23  0106070007</t>
  </si>
  <si>
    <t>Premiestnenie  výkopku resp. rúbaniny - nakladanie, prekladanie, vykladanie,  tr. horniny 1-4</t>
  </si>
  <si>
    <t>45.11.23  01080501</t>
  </si>
  <si>
    <t>45.11.23  0108050101</t>
  </si>
  <si>
    <t>Povrchové úpravy terénu, úpravy povrchov rozprestretím ornice na rovine</t>
  </si>
  <si>
    <t>45.11.23  01080502</t>
  </si>
  <si>
    <t>45.11.23  0108050203</t>
  </si>
  <si>
    <t>Povrchové úpravy terénu, úpravy povrchov založením trávnika ručne, parkového</t>
  </si>
  <si>
    <t>45.11.23  01080503</t>
  </si>
  <si>
    <t>45.11.23  0108050301</t>
  </si>
  <si>
    <t>Povrchové úpravy terénu, úpravy povrchov založením trávnika hydroosevom na ornicu</t>
  </si>
  <si>
    <t>45.11.23  01080505</t>
  </si>
  <si>
    <t>45.11.23  0108050501</t>
  </si>
  <si>
    <t>Povrchové úpravy terénu, úpravy povrchov mulčovaním na rovine</t>
  </si>
  <si>
    <t>45.11.23  01080603</t>
  </si>
  <si>
    <t>45.11.23  0108060312</t>
  </si>
  <si>
    <t>Povrchové úpravy terénu, úpravy pred výsadbou, obrobenie pôdy hnojením</t>
  </si>
  <si>
    <t>45.11.23  01080803</t>
  </si>
  <si>
    <t>45.11.23  0108080301</t>
  </si>
  <si>
    <t>Povrchové úpravy terénu, sadenie, presádzanie, ošetrovanie, ochrana stromov s balom v rovine</t>
  </si>
  <si>
    <t>45.11.23  01080805</t>
  </si>
  <si>
    <t>45.11.23  0108080501</t>
  </si>
  <si>
    <t>Povrchové úpravy terénu, sadenie, presádzanie, ošetrovanie, ochrana ošetrenie drevín v rovine</t>
  </si>
  <si>
    <t>45.11.23  01080806</t>
  </si>
  <si>
    <t>45.11.23  0108080601</t>
  </si>
  <si>
    <t>Povrchové úpravy terénu, sadenie, presádzanie, ošetrovanie, ochrana ochrana stromov v rovine</t>
  </si>
  <si>
    <t>45.11.23  01080811</t>
  </si>
  <si>
    <t>45.11.23  0108081101</t>
  </si>
  <si>
    <t>Povrchové úpravy terénu, sadenie, presádzanie, ošetrovanie, ochrana trávnika v rovine</t>
  </si>
  <si>
    <t>45.11.24. Výkopové práce</t>
  </si>
  <si>
    <t>45.11.24  01020101</t>
  </si>
  <si>
    <t>45.11.24  0102010101</t>
  </si>
  <si>
    <t>Odkopávky a prekopávky humóznej vrstvy ornice tr. horniny 1-2</t>
  </si>
  <si>
    <t>45.11.24  01020400</t>
  </si>
  <si>
    <t>45.11.24  0102040007</t>
  </si>
  <si>
    <t>Odkopávky a prekopávky komunikácií,železníc,plôch, tr.horniny 1-4</t>
  </si>
  <si>
    <t>45.11.24  01020500</t>
  </si>
  <si>
    <t>45.11.24  0102050007</t>
  </si>
  <si>
    <t>Odkopávky a prekopávky zárezov so šikmými stenami, tr. horniny 1-4</t>
  </si>
  <si>
    <t>45.11.24  01030102</t>
  </si>
  <si>
    <t>45.11.24  0103010207</t>
  </si>
  <si>
    <t>45.11.24  01030302</t>
  </si>
  <si>
    <t>45.11.24  0103030207</t>
  </si>
  <si>
    <t>Hĺbené vykopávky šachiet nezapažených, tr. horniny 1-4</t>
  </si>
  <si>
    <t>45.11.24  0103030208</t>
  </si>
  <si>
    <t>Hĺbené vykopávky šachiet nezapažených, tr. horniny 5-7</t>
  </si>
  <si>
    <t>45.11.24  01030601</t>
  </si>
  <si>
    <t>45.11.24  0103060107</t>
  </si>
  <si>
    <t>Hĺbené vykopávky jamiek, rýh, pre vysadzovanie rastlín v rovine, tr. horniny 1-4</t>
  </si>
  <si>
    <t>45.11.24  01040202</t>
  </si>
  <si>
    <t>45.11.24  0104020201</t>
  </si>
  <si>
    <t>Konštrukcie z hornín - násypy so zhutnením zo zemín súdržných</t>
  </si>
  <si>
    <t>45.11.24  01040302</t>
  </si>
  <si>
    <t>45.11.24  0104030205</t>
  </si>
  <si>
    <t>Konštrukcie z hornín - prechodové vrstvy so zhutnením zo sypanín kamenistých a balvanitých</t>
  </si>
  <si>
    <t>45.11.24  01040402</t>
  </si>
  <si>
    <t>45.11.24  0104040203</t>
  </si>
  <si>
    <t>Konštrukcie z hornín - zásypy so zhutnením, tr.horniny 4</t>
  </si>
  <si>
    <t>45.11.24  0104040207</t>
  </si>
  <si>
    <t>45.11.24  01080102</t>
  </si>
  <si>
    <t>45.11.24  0108010201</t>
  </si>
  <si>
    <t>Povrchové úpravy terénu, úprava pláne so  zhutnením v násypoch, tr.horniny 1-4</t>
  </si>
  <si>
    <t>45.11.24  01080401</t>
  </si>
  <si>
    <t>45.11.24  0108040101</t>
  </si>
  <si>
    <t>Povrchové úpravy terénu, svahovanie v zárezoch, tr.horniny 1-4</t>
  </si>
  <si>
    <t>45.11.24  01080402</t>
  </si>
  <si>
    <t>45.11.24  0108040201</t>
  </si>
  <si>
    <t>Povrchové úpravy terénu, svahovanie v násypoch, tr.horniny 1-4</t>
  </si>
  <si>
    <t>45.11.25. Presun zemín</t>
  </si>
  <si>
    <t>45.11.25  01040100</t>
  </si>
  <si>
    <t>45.11.25  0104010007</t>
  </si>
  <si>
    <t>45.11.25  0104010008</t>
  </si>
  <si>
    <t>Konštrukcie z hornín - skládky  tr horniny 5-7</t>
  </si>
  <si>
    <t>45.11.25  01060201</t>
  </si>
  <si>
    <t>45.11.25  0106020101</t>
  </si>
  <si>
    <t>45.11.25  01060202</t>
  </si>
  <si>
    <t>45.11.25  0106020201</t>
  </si>
  <si>
    <t>45.11.25  01060203</t>
  </si>
  <si>
    <t>45.11.25  0106020301</t>
  </si>
  <si>
    <t>Premiestnenie  výkopku resp. rúbaniny vodorovné do 3 000 m, tr. horniny 1-4</t>
  </si>
  <si>
    <t>45.11.25  01060204</t>
  </si>
  <si>
    <t>45.11.25  0106020401</t>
  </si>
  <si>
    <t>45.11.25  0106020402</t>
  </si>
  <si>
    <t>Premiestnenie  výkopku resp. rúbaniny, vodorovné nad 3 000 m, tr. horniny 5-7</t>
  </si>
  <si>
    <t>45.11.25  01060600</t>
  </si>
  <si>
    <t>45.11.25  0106060007</t>
  </si>
  <si>
    <t>Premiestnenie  výkopku resp. rúbaniny prehodením,  tr. horniny 1-4</t>
  </si>
  <si>
    <t>45.11.25  01060700</t>
  </si>
  <si>
    <t>45.11.25  0106070007</t>
  </si>
  <si>
    <t>45.21.33. Budovy súvisiace s dopravou</t>
  </si>
  <si>
    <t>45.21.33  11070102</t>
  </si>
  <si>
    <t>45.21.33  1107010206</t>
  </si>
  <si>
    <t>Stropné a strešné konštrukcie budov (pozemných stavieb) plošné, klenby z betónu železového, tr. C 25/30 (B 30)</t>
  </si>
  <si>
    <t>45.21.33  11070112</t>
  </si>
  <si>
    <t>45.21.33  1107011201</t>
  </si>
  <si>
    <t>Stropné a strešné konštrukcie budov (pozemných stavieb) plošné, klenby debnenie z dielcov drevených</t>
  </si>
  <si>
    <t>45.21.33  11070121</t>
  </si>
  <si>
    <t>45.21.33  1107012107</t>
  </si>
  <si>
    <t>Stropné a strešné konštrukcie budov (pozemných stavieb) plošné, klenby výstuž z betonárskej ocele zo zváraných sietí</t>
  </si>
  <si>
    <t>45.21.33  12070413</t>
  </si>
  <si>
    <t>45.21.33  1207041301</t>
  </si>
  <si>
    <t>Stropné a strešné konštrukcie budov (pozemných stavieb), nosníky z valcovaného materiálu tvaru I alebo U</t>
  </si>
  <si>
    <t>45.21.33  13010309</t>
  </si>
  <si>
    <t>45.21.33  84020326</t>
  </si>
  <si>
    <t>45.21.33  8402032602</t>
  </si>
  <si>
    <t>Maľby stropov, zmesi tekuté, dvojnásobné</t>
  </si>
  <si>
    <t>45.22.11. Stavebné práce na mostoch</t>
  </si>
  <si>
    <t>45.22.11  21250422</t>
  </si>
  <si>
    <t>45.22.11  2125042204</t>
  </si>
  <si>
    <t>Doplňujúce konštrukcie, dilatačné zariadenia, výplň dilatačných škár z polystyrénu</t>
  </si>
  <si>
    <t>45.22.11  21250424</t>
  </si>
  <si>
    <t>45.22.11  2125042404</t>
  </si>
  <si>
    <t>Doplňujúce konštrukcie, dilatačné zariadenia, tesnenie dilatačných škár asfaltovým pásikom</t>
  </si>
  <si>
    <t>45.22.11  2125042406</t>
  </si>
  <si>
    <t>Doplňujúce konštrukcie, dilatačné zariadenia, tesnenie dilatačných škár silikónovým tmelom</t>
  </si>
  <si>
    <t>45.22.38. Kompletovanie a montáž prefabrikovaných konštrukcií</t>
  </si>
  <si>
    <t>45.22.38  15200206</t>
  </si>
  <si>
    <t>45.22.38  15200506</t>
  </si>
  <si>
    <t>45.22.38  15201008</t>
  </si>
  <si>
    <t>45.23.12. Stavebné práce na stavbe potrubných vedení nafty a plynu</t>
  </si>
  <si>
    <t>45.23.12  27010421</t>
  </si>
  <si>
    <t>45.23.12  2701042103</t>
  </si>
  <si>
    <t>Plynovody z rúr plastových, PE, PP, nad D 50 do 110 mm</t>
  </si>
  <si>
    <t>45.23.12  27010423</t>
  </si>
  <si>
    <t>45.23.12  2701042303</t>
  </si>
  <si>
    <t>Plynovody z rúr plastových, rúrové diely PE,PP, nad D 50 do D 110 mm</t>
  </si>
  <si>
    <t>45.23.12  27011283</t>
  </si>
  <si>
    <t>45.23.12  2701128302</t>
  </si>
  <si>
    <t>Plynovody, ostatné montážne práce, doplňujúce činnosti, čuchačky</t>
  </si>
  <si>
    <t>45.23.12  2701128306</t>
  </si>
  <si>
    <t>Plynovody, ostatné montážne práce, doplňujúce činnosti, ostrý prepoj</t>
  </si>
  <si>
    <t>45.23.12  2701128307</t>
  </si>
  <si>
    <t>Plynovody, ostatné montážne práce, doplňujúce činnosti, prepojovacie objekty</t>
  </si>
  <si>
    <t>45.23.12  2701128308</t>
  </si>
  <si>
    <t>Plynovody, ostatné montážne práce, doplňujúce činnosti, orientačné stĺpiky</t>
  </si>
  <si>
    <t>45.23.12  27011285</t>
  </si>
  <si>
    <t>45.23.12  2701128502</t>
  </si>
  <si>
    <t>Plynovody, ostatné montážne práce, tlak. skúšky tesnosti potrubia, vzduchom</t>
  </si>
  <si>
    <t>45.23.12  2701128503</t>
  </si>
  <si>
    <t>Plynovody, ostatné montážne práce, tlak. skúšky tesnosti potrubia, čistenie</t>
  </si>
  <si>
    <t>45.23.12  27011287</t>
  </si>
  <si>
    <t>45.23.12  27201391</t>
  </si>
  <si>
    <t>45.23.13. Práce na stavbe miestnych potrubných vedení vody a kanalizácie</t>
  </si>
  <si>
    <t>45.23.13  11200301</t>
  </si>
  <si>
    <t>45.23.13  1120030103</t>
  </si>
  <si>
    <t>Podkladné konštrukcie, dosky, bloky, sedlá z betónu prostého, tr. C 12/15 (B 15)</t>
  </si>
  <si>
    <t>45.23.13  11200311</t>
  </si>
  <si>
    <t>45.23.13  1120031101</t>
  </si>
  <si>
    <t>Podkladné konštrukcie, dosky, bloky, sedlá, debnenie tradičné drevené</t>
  </si>
  <si>
    <t>45.23.13  27020531</t>
  </si>
  <si>
    <t>45.23.13  2702053102</t>
  </si>
  <si>
    <t>Vodovody, rúry liatinové, tlakové hrdlové DN 100 mm</t>
  </si>
  <si>
    <t>45.23.13  2702053103</t>
  </si>
  <si>
    <t>Vodovody, rúry liatinové, tlakové hrdlové DN 150 mm</t>
  </si>
  <si>
    <t>45.23.13  2702053104</t>
  </si>
  <si>
    <t>Vodovody, rúry liatinové, tlakové hrdlové DN 200 mm</t>
  </si>
  <si>
    <t>45.23.13  27021285</t>
  </si>
  <si>
    <t>45.23.13  2702128501</t>
  </si>
  <si>
    <t>Vodovody, ostatné montážne práce - tlakové skúšky tesnosti potrubia vodou</t>
  </si>
  <si>
    <t>45.23.13  2702128503</t>
  </si>
  <si>
    <t>Vodovody, ostatné montážne práce - tlakové skúšky tesnosti potrubia, čistenie</t>
  </si>
  <si>
    <t>45.23.13  27030422</t>
  </si>
  <si>
    <t>45.23.13  2703042204</t>
  </si>
  <si>
    <t>Kanalizácie, rúry plastové, PVC DN 200</t>
  </si>
  <si>
    <t>45.23.13  27030424</t>
  </si>
  <si>
    <t>45.23.13  2703042404</t>
  </si>
  <si>
    <t>Kanalizácie, rúry plastové, tvarovky z PVC DN 200</t>
  </si>
  <si>
    <t>45.23.13  27030854</t>
  </si>
  <si>
    <t>45.23.13  2703085409</t>
  </si>
  <si>
    <t>Kanalizácie, rúry kameninové, útesy DN 500</t>
  </si>
  <si>
    <t>45.23.13  27031171</t>
  </si>
  <si>
    <t>45.23.13  2703117101</t>
  </si>
  <si>
    <t>Kanalizácie, ostatné konštrukcie, šachty a spádoviská kanalizačné z betónových dielcov</t>
  </si>
  <si>
    <t>45.23.13  27031172</t>
  </si>
  <si>
    <t>45.23.13  2703117201</t>
  </si>
  <si>
    <t>Kanalizácie, ostatné konštrukcie, vpusty kanalizačné z betónových dielcov</t>
  </si>
  <si>
    <t>45.23.13  27031175</t>
  </si>
  <si>
    <t>45.23.13  2703117501</t>
  </si>
  <si>
    <t>Kanalizácie, ostatné konštrukcie, skúšky tesnosti vodou</t>
  </si>
  <si>
    <t>45.23.13  27031176</t>
  </si>
  <si>
    <t>45.23.13  2703117601</t>
  </si>
  <si>
    <t>Kanalizácie, ostatné konštrukcie, doplnky - poklopy</t>
  </si>
  <si>
    <t>45.23.13  2703117602</t>
  </si>
  <si>
    <t>Kanalizácie, ostatné konštrukcie, doplnky - mreže</t>
  </si>
  <si>
    <t>45.23.13  27201391</t>
  </si>
  <si>
    <t>45.23.16. Stavebné práce na stavbe komunikačných vedení</t>
  </si>
  <si>
    <t>45.23.16  11010101</t>
  </si>
  <si>
    <t>45.23.16  1101010107</t>
  </si>
  <si>
    <t>Základy, pásy z betónu prostého, tr. C 30/37 (B 35)</t>
  </si>
  <si>
    <t>45.23.16  11010111</t>
  </si>
  <si>
    <t>45.23.16  1101011101</t>
  </si>
  <si>
    <t>Základy, pásy, debnenie tradičné drevené</t>
  </si>
  <si>
    <t>45.23.31. Stavebné práce na výstavbe diaľnic a ciest chodníkov a nekrytých parkovísk</t>
  </si>
  <si>
    <t>45.23.31  22250776</t>
  </si>
  <si>
    <t>45.23.31  2225077601</t>
  </si>
  <si>
    <t>doplňujúce konštrukcie,  vodorovné dopravné značenie striekané a náterové vodiacich pruhov</t>
  </si>
  <si>
    <t>45.23.31  2225077602</t>
  </si>
  <si>
    <t>Doplňujúce konštrukcie,  vodorovné dopravné značenie striekané a náterové deliacich čiar</t>
  </si>
  <si>
    <t>45.23.31  2225077603</t>
  </si>
  <si>
    <t>Doplňujúce konštrukcie,  vodorovné dopravné značenie striekané a náterové stopčiary, zebry, šipky, atď.</t>
  </si>
  <si>
    <t>45.23.31  22250785</t>
  </si>
  <si>
    <t>45.23.31  2225078504</t>
  </si>
  <si>
    <t>Doplňujúce konštrukcie,  vodorovné dopravné značenie plastové, smerové značenie</t>
  </si>
  <si>
    <t>45.23.32. Práce na vrchnej stavbe diaľníc, ciest, ulíc, chodníkov a nekrytých parkovísk</t>
  </si>
  <si>
    <t>45.23.32  15020602</t>
  </si>
  <si>
    <t>45.23.32  15020702</t>
  </si>
  <si>
    <t>45.23.32  22020417</t>
  </si>
  <si>
    <t>45.23.32  2202041702</t>
  </si>
  <si>
    <t>Podkladné a krycie vrstvy s hydraulickým spojivom, cementobetónové jednovrstvové, beton prostý tr. II C 12/15 (B 15)</t>
  </si>
  <si>
    <t>45.23.32  2202041704</t>
  </si>
  <si>
    <t>Podkladné a krycie vrstvy s hydraulickým spojivom, cementobetónové jednovrstvové, beton prostý tr. III C 20/25 (B 25)</t>
  </si>
  <si>
    <t>45.23.32  22020418</t>
  </si>
  <si>
    <t>45.23.32  2202041805</t>
  </si>
  <si>
    <t>Podkladné a krycie vrstvy s hydraulickým spojivom, cementobetónové jednovrstvové, beton železový tr. III C 25/30 (B 30)</t>
  </si>
  <si>
    <t>45.23.32  2202041806</t>
  </si>
  <si>
    <t>Podkladné a krycie vrstvy s hydraulickým spojivom, cementobetónové jednovrstvové, beton železový tr. IV C 30/37 (B 35)</t>
  </si>
  <si>
    <t>45.23.32  22030330</t>
  </si>
  <si>
    <t>45.23.32  2203033001</t>
  </si>
  <si>
    <t>Podkladné a krycie vrstvy z asfaltových zmesí, bitúmenové postreky, nátery, posypy spojovací postrek z asfaltu</t>
  </si>
  <si>
    <t>45.23.32  2203033002</t>
  </si>
  <si>
    <t>Podkladné a krycie vrstvy z asfaltových zmesí, bitúmenové postreky, nátery, posypy spojovací postrek z modifikovaného asfaltu</t>
  </si>
  <si>
    <t>45.23.32  2203033003</t>
  </si>
  <si>
    <t>Podkladné a krycie vrstvy z asfaltových zmesí, bitúmenové postreky, nátery, posypy spojovací postrek z emulzie</t>
  </si>
  <si>
    <t>45.23.32  22030640</t>
  </si>
  <si>
    <t>45.23.32  2203064002</t>
  </si>
  <si>
    <t>Podkladné a krycie vrstvy z asfaltových zmesí, bitúmenové vrstvy, asfaltový betón  triedy II</t>
  </si>
  <si>
    <t>45.23.32  2203064004</t>
  </si>
  <si>
    <t>Podkladné a krycie vrstvy z asfaltových zmesí, bitúmenové vrstvy, asfaltový betón  triedy I modifikovaný</t>
  </si>
  <si>
    <t>45.23.32  22030641</t>
  </si>
  <si>
    <t>45.23.32  2203064101</t>
  </si>
  <si>
    <t>Podkladné a krycie vrstvy z asfaltových zmesí, bitúmenové vrstvy, asfaltový koberec mastixový triedy I</t>
  </si>
  <si>
    <t>45.23.32  22040145</t>
  </si>
  <si>
    <t>45.23.32  2204014501</t>
  </si>
  <si>
    <t>Kryty dláždené,chodníkov komunikácií,rigolov, prefabrikované panely cestné zo železobetónu</t>
  </si>
  <si>
    <t>45.23.32  22040247</t>
  </si>
  <si>
    <t>45.23.32  2204024701</t>
  </si>
  <si>
    <t>Kryty dláždené,chodníkov komunikácií,rigolov z kociek prírodných veľkých</t>
  </si>
  <si>
    <t>45.23.32  2204024702</t>
  </si>
  <si>
    <t>Kryty dláždené,chodníkov komunikácií,rigolov z kociek prírodných drobných</t>
  </si>
  <si>
    <t>45.23.32  22040317</t>
  </si>
  <si>
    <t>45.23.32  22040417</t>
  </si>
  <si>
    <t>45.23.32  2204041701</t>
  </si>
  <si>
    <t>Kryty dláždené,chodníkov komunikácií,rigolov zo zámkovej dlažby betónovej hr.6 cm</t>
  </si>
  <si>
    <t>45.23.32  2204041702</t>
  </si>
  <si>
    <t>Kryty dláždené,chodníkov komunikácií,rigolov  zo zámkovej dlažby betónovej hr.8 cm</t>
  </si>
  <si>
    <t>45.23.32  22040851</t>
  </si>
  <si>
    <t>45.23.32  22250162</t>
  </si>
  <si>
    <t>45.23.32  2225016202</t>
  </si>
  <si>
    <t>Doplňujúce konštrukcie,  zábradlie kovové, cestné</t>
  </si>
  <si>
    <t>45.23.32  22250356</t>
  </si>
  <si>
    <t>45.23.32  2225035602</t>
  </si>
  <si>
    <t>Doplňujúce konštrukcie, zvodidlá prefabrikované s ozubom-zámkom</t>
  </si>
  <si>
    <t>45.23.32  22250362</t>
  </si>
  <si>
    <t>45.23.32  22250466</t>
  </si>
  <si>
    <t>45.23.32  22250671</t>
  </si>
  <si>
    <t>45.23.32  2225067106</t>
  </si>
  <si>
    <t>Doplňujúce konštrukcie,  zvislé dopravné značky, normálny alebo zväčšený rozmer hliníkové reflexné</t>
  </si>
  <si>
    <t>45.23.32  22250672</t>
  </si>
  <si>
    <t>45.23.32  2225067206</t>
  </si>
  <si>
    <t>Doplňujúce konštrukcie,  zvislé dopravné značky, veľkorozmerné hliníkové reflexné</t>
  </si>
  <si>
    <t>45.23.32  22250675</t>
  </si>
  <si>
    <t>45.23.32  2225067501</t>
  </si>
  <si>
    <t>Doplňujúce konštrukcie,  zvislé dopravné značky, portály oceľové</t>
  </si>
  <si>
    <t>45.23.32  22250980</t>
  </si>
  <si>
    <t>45.23.32  2225098001</t>
  </si>
  <si>
    <t>Doplňujúce konštrukcie,  obrubníky chodníkové betónové</t>
  </si>
  <si>
    <t>45.23.32  2225098002</t>
  </si>
  <si>
    <t>Doplňujúce konštrukcie,  obrubníky chodníkové kamenné</t>
  </si>
  <si>
    <t>45.23.32  22250981</t>
  </si>
  <si>
    <t>45.23.32  2225098101</t>
  </si>
  <si>
    <t>Doplňujúce konštrukcie,  obrubníky záhonové betónové</t>
  </si>
  <si>
    <t>45.23.32  2225098102</t>
  </si>
  <si>
    <t>Doplňujúce konštrukcie,  obrubníky záhonové kamenné</t>
  </si>
  <si>
    <t>45.23.32  22251161</t>
  </si>
  <si>
    <t>45.23.32  2225116101</t>
  </si>
  <si>
    <t>Doplňujúce konštrukcie,  otvorené žľaby z betónových tvárnic š. do 500 mm</t>
  </si>
  <si>
    <t>45.23.32  2225116102</t>
  </si>
  <si>
    <t>Doplňujúce konštrukcie,  otvorené žľaby z betónových tvárnic š. nad 500 mm</t>
  </si>
  <si>
    <t>45.23.32  22251445</t>
  </si>
  <si>
    <t>45.23.32  2225144501</t>
  </si>
  <si>
    <t>Doplňujúce konštrukcie,  pri stavbe krytov komunikácií, výstužná vložka, geomreža</t>
  </si>
  <si>
    <t>45.23.32  22251491</t>
  </si>
  <si>
    <t>45.23.32  2225149102</t>
  </si>
  <si>
    <t>Doplňujúce konštrukcie,  pri stavbe krytov komunikácií, výšková úprava krycieho hrnca posúvača alebo hydrantu</t>
  </si>
  <si>
    <t>45.23.32  91200301</t>
  </si>
  <si>
    <t>45.23.32  9120030101</t>
  </si>
  <si>
    <t>Svietidlá a osvetľovacie zariadenia - dopravné značky svetelné malé</t>
  </si>
  <si>
    <t>45.23.33. Práce na spodnej stavby diaľnic, ciest, ulíc a chodníkov a nekrytých parkovísk</t>
  </si>
  <si>
    <t>45.23.33  11250901</t>
  </si>
  <si>
    <t>45.23.33  1125090105</t>
  </si>
  <si>
    <t>Doplňujúce konštrukcie, obetónovanie potrubia, z betónu prostého tr. C 20/25 (B 25)</t>
  </si>
  <si>
    <t>45.23.33  11250902</t>
  </si>
  <si>
    <t>45.23.33  1125090206</t>
  </si>
  <si>
    <t>Doplňujúce konštrukcie, obetónovanie potrubia, z betónu železového tr. C 25/30 (B 30)</t>
  </si>
  <si>
    <t>45.23.33  22010102</t>
  </si>
  <si>
    <t>45.23.33  22010104</t>
  </si>
  <si>
    <t>45.23.33  22010201</t>
  </si>
  <si>
    <t>45.23.33  2201020101</t>
  </si>
  <si>
    <t>Podkladné a krycie vrstvy bez spojiva, spevnenie krajníc zo zeminy so zhutnením</t>
  </si>
  <si>
    <t>45.23.33  22010204</t>
  </si>
  <si>
    <t>45.23.33  22020212</t>
  </si>
  <si>
    <t>45.23.33  22020417</t>
  </si>
  <si>
    <t>45.23.33  2202041702</t>
  </si>
  <si>
    <t>Podkladné a krycie vrstvy s hydraulickým spojivom, cementobetónové jednovrstvové, beton prostý tr. II    C12/15 (B 15)</t>
  </si>
  <si>
    <t>45.23.33  2202041705</t>
  </si>
  <si>
    <t>Podkladné a krycie vrstvy s hydraulickým spojivom, cementobetónové jednovrstvové, beton prostý tr. III   C25/30 (B 30)</t>
  </si>
  <si>
    <t>45.23.33  22030329</t>
  </si>
  <si>
    <t>45.23.33  2203032901</t>
  </si>
  <si>
    <t>Podkladné a krycie vrstvy z asfaltových zmesí, bitúmenové postreky, nátery,posypy infiltračný postrek z asfaltu</t>
  </si>
  <si>
    <t>45.23.33  2203032902</t>
  </si>
  <si>
    <t>Podkladné a krycie vrstvy z asfaltových zmesí, bitúmenové postreky, nátery,posypy infiltračný postrek z modifikovaného asfaltu</t>
  </si>
  <si>
    <t>45.23.33  2203033002</t>
  </si>
  <si>
    <t>Podkladné a krycie vrstvy z asfaltových zmesí, bitúmenové postreky, nátery,posypy spojovací postrek z modifikovaného asfaltu</t>
  </si>
  <si>
    <t>45.23.33  22030539</t>
  </si>
  <si>
    <t>45.23.33  2203053901</t>
  </si>
  <si>
    <t>Podkladné a krycie vrstvy z asfaltových zmesí s bitúmenovým spojivom, kamenivo obaľované asfaltom triedy I</t>
  </si>
  <si>
    <t>45.23.33  22251284</t>
  </si>
  <si>
    <t>45.23.33  2225128401</t>
  </si>
  <si>
    <t>Doplňujúce konštrukcie,  kábelovody z rúr alebo dielcov plastových z polyetylénu</t>
  </si>
  <si>
    <t>45.23.33  2225128403</t>
  </si>
  <si>
    <t>Doplňujúce konštrukcie,  kábelovody z rúr alebo dielcov plastových z PVC</t>
  </si>
  <si>
    <t>45.23.33  22251288</t>
  </si>
  <si>
    <t>45.23.33  22251784</t>
  </si>
  <si>
    <t>45.23.33  2225178402</t>
  </si>
  <si>
    <t>Doplňujúce konštrukcie,  kábelové komory plastové, plocha nad 1 do 1,5 m2</t>
  </si>
  <si>
    <t>45.23.33  2225178403</t>
  </si>
  <si>
    <t>Doplňujúce konštrukcie,  kábelové komory plastové, plocha nad 1,5 do 2 m2</t>
  </si>
  <si>
    <t>45.23.41. Stavebné práce na stavbe železníc</t>
  </si>
  <si>
    <t>45.23.41  91030104</t>
  </si>
  <si>
    <t>45.23.41  9103010403</t>
  </si>
  <si>
    <t>Trakčné vedenia - električky, trolej, prípojnice Cu</t>
  </si>
  <si>
    <t>45.23.41  91030113</t>
  </si>
  <si>
    <t>45.23.41  9103011301</t>
  </si>
  <si>
    <t>Trakčné vedenia - električky, závesy troleja na lano, alebo drôt</t>
  </si>
  <si>
    <t>45.23.41  91030130</t>
  </si>
  <si>
    <t>45.23.41  9103013001</t>
  </si>
  <si>
    <t>Trakčné vedenia - električky, ukoľajnenie trakčných stožiarov</t>
  </si>
  <si>
    <t>45.23.41  9103013002</t>
  </si>
  <si>
    <t>Trakčné vedenia - električky, ukoľajnenie ostatných konštrukcií</t>
  </si>
  <si>
    <t>45.23.41  91030201</t>
  </si>
  <si>
    <t>45.23.41  9103020102</t>
  </si>
  <si>
    <t>Trakčné vedenia - trolejbusy, stožiare jednoduché oceľové, rúrové, pozinkované</t>
  </si>
  <si>
    <t>45.23.41  91030204</t>
  </si>
  <si>
    <t>45.23.41  9103020401</t>
  </si>
  <si>
    <t>Trakčné vedenia - trolejbusy, trolej drôty profilové Cu</t>
  </si>
  <si>
    <t>45.23.41  91030205</t>
  </si>
  <si>
    <t>45.23.41  9103020503</t>
  </si>
  <si>
    <t>Trakčné vedenia - trolejbusy, laná FeZn</t>
  </si>
  <si>
    <t>45.23.41  91030208</t>
  </si>
  <si>
    <t>45.23.41  9103020801</t>
  </si>
  <si>
    <t>Trakčné vedenia - trolejbusy, závesy kotvové na stenu</t>
  </si>
  <si>
    <t>45.23.41  91030209</t>
  </si>
  <si>
    <t>45.23.41  9103020902</t>
  </si>
  <si>
    <t>Trakčné vedenia - trolejbusy, kotvenia trolejí Cu s pružinami</t>
  </si>
  <si>
    <t>45.23.41  91030213</t>
  </si>
  <si>
    <t>45.23.41  9103021301</t>
  </si>
  <si>
    <t>Trakčné vedenia - trolejbusy, závesy troleja na lano, alebo drôt</t>
  </si>
  <si>
    <t>45.23.41  9103021302</t>
  </si>
  <si>
    <t>Trakčné vedenia - trolejbusy, závesy troleja na rameno</t>
  </si>
  <si>
    <t>45.23.41  9103021303</t>
  </si>
  <si>
    <t>Trakčné vedenia - trolejbusy, závesy troleja na stožiar</t>
  </si>
  <si>
    <t>45.23.41  91030214</t>
  </si>
  <si>
    <t>45.23.41  9103021402</t>
  </si>
  <si>
    <t>Trakčné vedenia - trolejbusy, odťahy lán na lano</t>
  </si>
  <si>
    <t>45.23.41  91030215</t>
  </si>
  <si>
    <t>45.23.41  9103021502</t>
  </si>
  <si>
    <t>Trakčné vedenia - trolejbusy, odťahy troleja na lano</t>
  </si>
  <si>
    <t>45.23.41  91030216</t>
  </si>
  <si>
    <t>45.23.41  9103021601</t>
  </si>
  <si>
    <t>Trakčné vedenia - trolejbusy, závesy lán na lano, alebo drôt</t>
  </si>
  <si>
    <t>45.23.41  91030218</t>
  </si>
  <si>
    <t>45.23.41  9103021801</t>
  </si>
  <si>
    <t>Trakčné vedenia - trolejbusy, spojky trolejové zjazdné pre trolej Cu</t>
  </si>
  <si>
    <t>45.23.41  91030220</t>
  </si>
  <si>
    <t>45.23.41  9103022001</t>
  </si>
  <si>
    <t>Trakčné vedenia - trolejbusy, prúdové prepojenia trolejí lanami Cu</t>
  </si>
  <si>
    <t>45.23.41  91030221</t>
  </si>
  <si>
    <t>45.23.41  9103022101</t>
  </si>
  <si>
    <t>Trakčné vedenia - trolejbusy, napájanie troleja lanami Cu</t>
  </si>
  <si>
    <t>45.23.41  91030225</t>
  </si>
  <si>
    <t>45.23.41  9103022502</t>
  </si>
  <si>
    <t>Trakčné vedenia - trolejbusy, ramená izolované</t>
  </si>
  <si>
    <t>45.23.41  91030226</t>
  </si>
  <si>
    <t>45.23.41  9103022605</t>
  </si>
  <si>
    <t>Trakčné vedenia - trolejbusy, konzoly na ostatné konštrukcie</t>
  </si>
  <si>
    <t>45.23.41  91030227</t>
  </si>
  <si>
    <t>45.23.41  9103022702</t>
  </si>
  <si>
    <t>Trakčné vedenia - trolejbusy, bleskoistky rôžkové</t>
  </si>
  <si>
    <t>45.23.41  91030228</t>
  </si>
  <si>
    <t>45.23.41  9103022801</t>
  </si>
  <si>
    <t>Trakčné vedenia - trolejbusy, odpojovače na stožiare</t>
  </si>
  <si>
    <t>45.23.41  91030229</t>
  </si>
  <si>
    <t>45.23.41  9103022902</t>
  </si>
  <si>
    <t>Trakčné vedenia - trolejbusy, prierazky opakovateľné</t>
  </si>
  <si>
    <t>45.23.41  91251001</t>
  </si>
  <si>
    <t>45.23.41  9125100102</t>
  </si>
  <si>
    <t>Elektrizácia železníc - trakčné vedenie, doplňujúce konštrukcie a činnosti, žlaby a chráničky, chráničky</t>
  </si>
  <si>
    <t>45.23.41  9125100103</t>
  </si>
  <si>
    <t>Elektrizácia železníc - trakčné vedenie, doplňujúce konštrukcie a činnosti, žlaby a chráničky, betónové dosky</t>
  </si>
  <si>
    <t>45.23.41  91251002</t>
  </si>
  <si>
    <t>45.23.41  9125100201</t>
  </si>
  <si>
    <t>Elektrizácia železníc - trakčné vedenie, doplňujúce konštrukcie a činnosti, káble, 0,6/1kV</t>
  </si>
  <si>
    <t>45.23.41  91280903</t>
  </si>
  <si>
    <t>45.23.41  91280905</t>
  </si>
  <si>
    <t>45.23.41  91280906</t>
  </si>
  <si>
    <t>45.23.41  91280908</t>
  </si>
  <si>
    <t>45.23.41  91282401</t>
  </si>
  <si>
    <t>45.23.41  91282501</t>
  </si>
  <si>
    <t>45.23.41  91282505</t>
  </si>
  <si>
    <t>45.23.41  91282506</t>
  </si>
  <si>
    <t>45.23.41  91282507</t>
  </si>
  <si>
    <t>45.23.41  91282508</t>
  </si>
  <si>
    <t>45.23.41  91282509</t>
  </si>
  <si>
    <t>45.23.41  92110105</t>
  </si>
  <si>
    <t>45.23.41  9211010502</t>
  </si>
  <si>
    <t>Zariadenia železničné zabezpečovacie - návestidlá jednostranné, stožiarové</t>
  </si>
  <si>
    <t>45.23.41  92110106</t>
  </si>
  <si>
    <t>45.23.41  9211010601</t>
  </si>
  <si>
    <t>Zariadenia železničné zabezpečovacie - skrine reléové</t>
  </si>
  <si>
    <t>45.24.70. Práce na hrubej stavbe úprav tokov, hrádzí, zavlažovacích kanálov a akvaduktov</t>
  </si>
  <si>
    <t>45.24.70  11200101</t>
  </si>
  <si>
    <t>45.24.70  1120010104</t>
  </si>
  <si>
    <t>Podkladné konštrukcie, podkladné vrstvy z betónu prostého, tr. C 16/20 (B 20)</t>
  </si>
  <si>
    <t>45.24.70  31050409</t>
  </si>
  <si>
    <t>45.24.70  31200101</t>
  </si>
  <si>
    <t>45.24.70  3120010101</t>
  </si>
  <si>
    <t>Podkladné konštrukcie pod dlažbu, štrkopiesok hr. do 200 mm</t>
  </si>
  <si>
    <t>45.24.70  31210203</t>
  </si>
  <si>
    <t>45.24.70  3121020301</t>
  </si>
  <si>
    <t>Spevnené plochy, rovnaniny z lomového kameňa do 80 kg</t>
  </si>
  <si>
    <t>45.26.14. Izolačné práce proti vode</t>
  </si>
  <si>
    <t>45.26.14  61010101</t>
  </si>
  <si>
    <t>45.26.14  6101010101</t>
  </si>
  <si>
    <t>Izolácie proti vode a zemnej vlhkosti, bežných konštrukcií náterivami a tmelmi na ploche vodorovnej</t>
  </si>
  <si>
    <t>45.26.14  6101010102</t>
  </si>
  <si>
    <t>Izolácie proti vode a zemnej vlhkosti, bežných konštrukcií náterivami a tmelmi na ploche zvislej</t>
  </si>
  <si>
    <t>45.26.14  61010102</t>
  </si>
  <si>
    <t>45.26.14  6101010202</t>
  </si>
  <si>
    <t>Izolácie proti vode a zemnej vlhkosti, bežných konštrukcií pásmi na ploche zvislej</t>
  </si>
  <si>
    <t>45.26.21. Lešenárske práce</t>
  </si>
  <si>
    <t>45.26.21  03030103</t>
  </si>
  <si>
    <t>45.26.21  0303010303</t>
  </si>
  <si>
    <t>Lešenie pomocné, ľahké pracovné na rovnom povrchu, s výškou nad 1,90  do 3,50 m</t>
  </si>
  <si>
    <t>45.26.21  03050500</t>
  </si>
  <si>
    <t>45.26.21  0305050001</t>
  </si>
  <si>
    <t>Ochranné konštrukcie, záchytná strieška  š. do 2 m</t>
  </si>
  <si>
    <t>45.26.22. Základové práce a vŕtanie vodných studní</t>
  </si>
  <si>
    <t>45.26.22  02010103</t>
  </si>
  <si>
    <t>45.26.22  0201010301</t>
  </si>
  <si>
    <t>Zlepšovanie základovej pôdy, výplň odvodňovacích rebier alebo trativodov kamenivom drveným fr. 4-16 mm</t>
  </si>
  <si>
    <t>45.26.22  02010201</t>
  </si>
  <si>
    <t>45.26.22  0201020101</t>
  </si>
  <si>
    <t>Zlepšovanie základovej pôdy, lôžko pre trativody a vankúše pod základy, z kameniva, štrkopiesku triedeného</t>
  </si>
  <si>
    <t>45.26.22  02010221</t>
  </si>
  <si>
    <t>45.26.22  02010309</t>
  </si>
  <si>
    <t>45.26.22  0201030906</t>
  </si>
  <si>
    <t>Zlepšovanie základovej pôdy, trativody kompletné z potrubia plastického DN 160 mm</t>
  </si>
  <si>
    <t>45.26.22  02010553</t>
  </si>
  <si>
    <t>45.26.22  0201055301</t>
  </si>
  <si>
    <t>Zlepšovanie základovej pôdy, drenážne vrstvy z geosyntetického materiálu - geotextílií</t>
  </si>
  <si>
    <t>45.26.22  02020672</t>
  </si>
  <si>
    <t>45.26.22  0202067206</t>
  </si>
  <si>
    <t>Vrty pre pilóty, tr.horniny II, D nad 850 do 1050 mm</t>
  </si>
  <si>
    <t>45.26.22  02040222</t>
  </si>
  <si>
    <t>45.26.22  0204022203</t>
  </si>
  <si>
    <t>Pilóty betónované na mieste s vytiahnutím pažnice, beton železový C 30/37</t>
  </si>
  <si>
    <t>45.26.22  02040223</t>
  </si>
  <si>
    <t>45.26.22  0204022304</t>
  </si>
  <si>
    <t>Pilóty betónované na mieste s vytiahnutím pažnice, betonárska výstuž 10 505</t>
  </si>
  <si>
    <t>45.26.22  02060905</t>
  </si>
  <si>
    <t>45.26.22  0206090501</t>
  </si>
  <si>
    <t>Spevňovanie hornín a konštrukcií, opláštenie, spevnenie geotextíliou a geomrežovinou, sklon do 1:5</t>
  </si>
  <si>
    <t>45.26.23. Betonárske práce</t>
  </si>
  <si>
    <t>45.26.23  11010101</t>
  </si>
  <si>
    <t>45.26.23  1101010105</t>
  </si>
  <si>
    <t>Základy, pásy z betónu prostého, tr. C 20/25 (B 25)</t>
  </si>
  <si>
    <t>45.26.23  11010201</t>
  </si>
  <si>
    <t>45.26.23  1101020104</t>
  </si>
  <si>
    <t>Základy, pätky z betónu prostého, tr. C 16/20 (B 20)</t>
  </si>
  <si>
    <t>45.26.23  1101020105</t>
  </si>
  <si>
    <t>Základy, pätky z betónu prostého, tr. C 20/25 (B 25)</t>
  </si>
  <si>
    <t>45.26.23  1101020106</t>
  </si>
  <si>
    <t>Základy, pätky z betónu prostého, tr. C 25/30 (B 30)</t>
  </si>
  <si>
    <t>45.26.23  11010202</t>
  </si>
  <si>
    <t>45.26.23  1101020208</t>
  </si>
  <si>
    <t>Základy, pätky z betónu železového, tr. C 35/45 (B 45)</t>
  </si>
  <si>
    <t>45.26.23  11010211</t>
  </si>
  <si>
    <t>45.26.23  1101021101</t>
  </si>
  <si>
    <t>Základy, pätky, debnenie tradičné drevené</t>
  </si>
  <si>
    <t>45.26.23  11010213</t>
  </si>
  <si>
    <t>45.26.23  1101021301</t>
  </si>
  <si>
    <t>Základy, pätky, debnenie zabudované drevené</t>
  </si>
  <si>
    <t>45.26.23  11010221</t>
  </si>
  <si>
    <t>45.26.23  1101022103</t>
  </si>
  <si>
    <t>Základy, pätky, výstuž z betonárskej ocele 10335</t>
  </si>
  <si>
    <t>45.26.23  1101022106</t>
  </si>
  <si>
    <t>Základy, pätky, výstuž z betonárskej ocele 10505</t>
  </si>
  <si>
    <t>45.26.23  11010301</t>
  </si>
  <si>
    <t>45.26.23  1101030104</t>
  </si>
  <si>
    <t>Základy, dosky z betónu prostého, tr. C 16/20 (B 20)</t>
  </si>
  <si>
    <t>45.26.23  1101030105</t>
  </si>
  <si>
    <t>Základy, dosky z betónu prostého, tr. C 20/25 (B 25)</t>
  </si>
  <si>
    <t>45.26.23  11010313</t>
  </si>
  <si>
    <t>45.26.23  1101031302</t>
  </si>
  <si>
    <t>Základy, dosky, debnenie zabudované oceľové</t>
  </si>
  <si>
    <t>45.26.23  11010402</t>
  </si>
  <si>
    <t>45.26.23  1101040207</t>
  </si>
  <si>
    <t>Základy, múry z betónu železového, tr. C 30/37 (B 35)</t>
  </si>
  <si>
    <t>45.26.23  11010411</t>
  </si>
  <si>
    <t>45.26.23  1101041101</t>
  </si>
  <si>
    <t>Základy, múry, debnenie tradičné drevené</t>
  </si>
  <si>
    <t>45.26.23  11010421</t>
  </si>
  <si>
    <t>45.26.23  1101042106</t>
  </si>
  <si>
    <t>Základy, múry, výstuž z betonárskej ocele 10505</t>
  </si>
  <si>
    <t>45.26.23  11090102</t>
  </si>
  <si>
    <t>45.26.23  1109010205</t>
  </si>
  <si>
    <t>Schodiskové konštrukcie kompletné z betónu železového, tr. C 20/25 (B 25)</t>
  </si>
  <si>
    <t>45.26.23  11090111</t>
  </si>
  <si>
    <t>45.26.23  1109011101</t>
  </si>
  <si>
    <t>Schodiskové konštrukcie kompletné, debnenie tradičné drevené</t>
  </si>
  <si>
    <t>45.26.23  11090121</t>
  </si>
  <si>
    <t>45.26.23  1109012107</t>
  </si>
  <si>
    <t>Schodiskové konštrukcie kompletné, výstuž z betonárskej ocele zo zváraných sietí</t>
  </si>
  <si>
    <t>45.26.23  11200101</t>
  </si>
  <si>
    <t>45.26.23  1120010103</t>
  </si>
  <si>
    <t>Podkladné konštrukcie, podkladné vrstvy z betónu prostého, tr. C 12/15 (B 15)</t>
  </si>
  <si>
    <t>45.26.23  1120010104</t>
  </si>
  <si>
    <t>45.26.23  1120010105</t>
  </si>
  <si>
    <t>Podkladné konštrukcie, podkladné vrstvy z betónu prostého, tr. C 20/25 (B 25)</t>
  </si>
  <si>
    <t>45.26.23  11250901</t>
  </si>
  <si>
    <t>45.26.23  1125090105</t>
  </si>
  <si>
    <t>45.31.40. Inštalovanie telekomunikačných zariadení</t>
  </si>
  <si>
    <t>45.31.40  92040101</t>
  </si>
  <si>
    <t>45.31.40  9204010101</t>
  </si>
  <si>
    <t>Slaboprúdové rozvody (vnútorné inštalácie) - káble Cu oznamovacie ulož. voľne</t>
  </si>
  <si>
    <t>45.31.40  92043102</t>
  </si>
  <si>
    <t>45.31.40  9204310201</t>
  </si>
  <si>
    <t>Slaboprúdové rozvody (vnútorné inštalácie) - skrine káblové kovové</t>
  </si>
  <si>
    <t>45.31.43. Inštalovanie telefónných káblov, pokládka káblov</t>
  </si>
  <si>
    <t>45.31.43  92020101</t>
  </si>
  <si>
    <t>45.31.43  9202010101</t>
  </si>
  <si>
    <t>Vedenia vonkajšie, káblové (miestne siete) - káble miestne telefónne ulož. voľne</t>
  </si>
  <si>
    <t>45.31.43  9202010105</t>
  </si>
  <si>
    <t>Vedenia vonkajšie, káblové (miestne siete) - káble miestne telefónne ulož. v chráničkách</t>
  </si>
  <si>
    <t>45.31.43  9202010111</t>
  </si>
  <si>
    <t>Vedenia vonkajšie, káblové (miestne siete) - káble miestne telefónne závesné</t>
  </si>
  <si>
    <t>45.31.43  92020103</t>
  </si>
  <si>
    <t>45.31.43  9202010301</t>
  </si>
  <si>
    <t>Vedenia vonkajšie, káblové (miestne siete) - káble miestne oznamovacie ulož. voľne</t>
  </si>
  <si>
    <t>45.31.43  9202010305</t>
  </si>
  <si>
    <t>Vedenia vonkajšie, káblové (miestne siete) - káble miestne oznamovacie ulož. v chráničkách</t>
  </si>
  <si>
    <t>45.31.43  92020107</t>
  </si>
  <si>
    <t>45.31.43  9202010705</t>
  </si>
  <si>
    <t>Vedenia vonkajšie, káblové (miestne siete) - káble miestne optické ulož. v chráničkách</t>
  </si>
  <si>
    <t>45.31.43  9202010711</t>
  </si>
  <si>
    <t>Vedenia vonkajšie, káblové (miestne siete) - káble miestne optické závesné</t>
  </si>
  <si>
    <t>45.31.43  92020301</t>
  </si>
  <si>
    <t>45.31.43  9202030101</t>
  </si>
  <si>
    <t>Vedenia vonkajšie, káblové (miestne siete) - ukončenie káblov celoplastových závermi</t>
  </si>
  <si>
    <t>45.31.43  92020401</t>
  </si>
  <si>
    <t>45.31.43  9202040101</t>
  </si>
  <si>
    <t>Vedenia vonkajšie, káblové (miestne siete) - káblovody z rúr plastových</t>
  </si>
  <si>
    <t>45.31.43  9202040103</t>
  </si>
  <si>
    <t>Vedenia vonkajšie, káblové (miestne siete) - káblovody z rúr kovových</t>
  </si>
  <si>
    <t>45.31.43  92020403</t>
  </si>
  <si>
    <t>45.31.43  9202040302</t>
  </si>
  <si>
    <t>Vedenia vonkajšie, káblové (miestne siete) - káblovody zo žľabov s poklopom betónových</t>
  </si>
  <si>
    <t>45.31.43  92021101</t>
  </si>
  <si>
    <t>45.31.43  9202110103</t>
  </si>
  <si>
    <t>Vedenia vonkajšie, káblové (miestne siete) - konzoly priebežné kovové, pozinkované na stožiare kovové</t>
  </si>
  <si>
    <t>45.31.43  92022002</t>
  </si>
  <si>
    <t>45.31.43  9202200201</t>
  </si>
  <si>
    <t>Vedenia vonkajšie, káblové (miestne siete) - rozvádzače plastové upev. na kovovú konštrukciu</t>
  </si>
  <si>
    <t>45.31.43  92022501</t>
  </si>
  <si>
    <t>45.31.43  9202250102</t>
  </si>
  <si>
    <t>Vedenia vonkajšie, káblové (miestne siete) - činnosti na kábloch, merania na kábloch,</t>
  </si>
  <si>
    <t>45.31.43  9202250104</t>
  </si>
  <si>
    <t>Vedenia vonkajšie, káblové (miestne siete) - činnosti na kábloch, zatiahnutie káblov do objektu</t>
  </si>
  <si>
    <t>45.31.53. Inštalovanie zásobovania elektrickou energiou</t>
  </si>
  <si>
    <t>45.31.53  91010201</t>
  </si>
  <si>
    <t>45.31.53  9101020101</t>
  </si>
  <si>
    <t>Úložný materiál - rúrky elektroinšt., ulož. voľne, ohybné plastové</t>
  </si>
  <si>
    <t>45.31.55. Inštalovanie stredného napätia</t>
  </si>
  <si>
    <t>45.31.55  91090201</t>
  </si>
  <si>
    <t>45.31.55  9109020102</t>
  </si>
  <si>
    <t>Káble Al - VN káble silové ulož. pevne</t>
  </si>
  <si>
    <t>45.31.55  9109020108</t>
  </si>
  <si>
    <t>Káble Al - VN káble silové ulož. v chráničkách</t>
  </si>
  <si>
    <t>45.31.55  91090211</t>
  </si>
  <si>
    <t>45.31.55  9109021101</t>
  </si>
  <si>
    <t>Káble Al - VN zväzkovanie káblov jednožilových</t>
  </si>
  <si>
    <t>45.31.55  91090212</t>
  </si>
  <si>
    <t>45.31.55  9109021201</t>
  </si>
  <si>
    <t>Káble Al - VN zaťahovanie káblov do chráničiek</t>
  </si>
  <si>
    <t>45.31.55  91100203</t>
  </si>
  <si>
    <t>45.31.55  9110020301</t>
  </si>
  <si>
    <t>Káblové súbory, ukončenie vodičov - VN káblové spojky priame jednožilové</t>
  </si>
  <si>
    <t>45.31.56. Inštalovanie nízkého napätia</t>
  </si>
  <si>
    <t>45.31.56  91020201</t>
  </si>
  <si>
    <t>45.31.56  9102020103</t>
  </si>
  <si>
    <t>Oceľové konštrukcie - káblové rošty - zosil. vyhotovenie, kovové s náterom</t>
  </si>
  <si>
    <t>45.31.56  91023001</t>
  </si>
  <si>
    <t>45.31.56  9102300102</t>
  </si>
  <si>
    <t>Oceľové konštrukcie - príchytky pre káble, kovové</t>
  </si>
  <si>
    <t>45.31.56  91070101</t>
  </si>
  <si>
    <t>45.31.56  9107010103</t>
  </si>
  <si>
    <t>Holé spojovacie vedenia, prípojnicové rozvody - NN prípojnicový rozvod Cu zapuzdrený, prachotesný</t>
  </si>
  <si>
    <t>45.31.56  91080101</t>
  </si>
  <si>
    <t>45.31.56  9108010101</t>
  </si>
  <si>
    <t>Káble Cu - NN káble silové ulož. voľne</t>
  </si>
  <si>
    <t>45.31.56  9108010102</t>
  </si>
  <si>
    <t>Káble Cu - NN káble silové ulož. pevne</t>
  </si>
  <si>
    <t>45.31.56  9108010108</t>
  </si>
  <si>
    <t>Káble Cu - NN silové ulož. v chráničkách</t>
  </si>
  <si>
    <t>45.31.56  91080118</t>
  </si>
  <si>
    <t>45.31.56  9108011801</t>
  </si>
  <si>
    <t>Káble Cu - NN zaťahovanie káblov do chráničiek</t>
  </si>
  <si>
    <t>45.31.56  91090101</t>
  </si>
  <si>
    <t>45.31.56  9109010101</t>
  </si>
  <si>
    <t>Káble Al - NN káble silové ulož. voľne</t>
  </si>
  <si>
    <t>45.31.56  91090112</t>
  </si>
  <si>
    <t>45.31.56  9109011201</t>
  </si>
  <si>
    <t>Káble Al - NN zaťahovanie káblov do chráničiek</t>
  </si>
  <si>
    <t>45.31.56  91100101</t>
  </si>
  <si>
    <t>45.31.56  9110010101</t>
  </si>
  <si>
    <t>Káblové súbory, ukončenie vodičov - NN káblové koncovky staničné jednožilové</t>
  </si>
  <si>
    <t>45.31.56  91100102</t>
  </si>
  <si>
    <t>45.31.56  9110010202</t>
  </si>
  <si>
    <t>Káblové súbory, ukončenie vodičov - NN káblové koncovky vonkajšie viacžilové</t>
  </si>
  <si>
    <t>45.31.56  91100107</t>
  </si>
  <si>
    <t>45.31.56  9110010701</t>
  </si>
  <si>
    <t>Káblové súbory, ukončenie vodičov - NN ukonč. vodičov v rozvádzačoch koncovkami staničnými</t>
  </si>
  <si>
    <t>45.31.56  91113301</t>
  </si>
  <si>
    <t>45.31.56  9111330101</t>
  </si>
  <si>
    <t>Spínacie, spúšťacie a regulačné ústrojenstvá - revízie, nastavenie a vyskúšanie prístrojov NN</t>
  </si>
  <si>
    <t>45.31.56  91190101</t>
  </si>
  <si>
    <t>45.31.56  9119010102</t>
  </si>
  <si>
    <t>Rozvádzače - NN  rozvádzače, 1 pole silové, prúd jednosmerný</t>
  </si>
  <si>
    <t>45.31.56  91190102</t>
  </si>
  <si>
    <t>45.31.56  9119010201</t>
  </si>
  <si>
    <t>Rozvádzače - NN  rozvodnice silové, prúd striedavý</t>
  </si>
  <si>
    <t>45.31.56  9119010204</t>
  </si>
  <si>
    <t>Rozvádzače - NN  rozvodnice ovládacie, prúd jednosmerný</t>
  </si>
  <si>
    <t>45.31.56  91190103</t>
  </si>
  <si>
    <t>45.31.56  9119010301</t>
  </si>
  <si>
    <t>Rozvádzače - NN  rozpojovacie a istiace skrine silové, prúd striedavý</t>
  </si>
  <si>
    <t>45.31.57. Inštalovanie spínacích staníc +A1</t>
  </si>
  <si>
    <t>45.31.57  91220301</t>
  </si>
  <si>
    <t>45.31.57  9122030103</t>
  </si>
  <si>
    <t>Uzemňovacie a bleskozvodné vedenia - vodiče nadzemné, na povrchu FeZn pásové</t>
  </si>
  <si>
    <t>45.31.61. Inštalovanie vonkajších osvetľovacích zariadení a osvetlenia ciest</t>
  </si>
  <si>
    <t>45.31.61  91010601</t>
  </si>
  <si>
    <t>45.31.61  9101060101</t>
  </si>
  <si>
    <t>Úložný materiál - rúrky ochranné, ulož. voľne, ohybné plastové</t>
  </si>
  <si>
    <t>45.31.61  91010701</t>
  </si>
  <si>
    <t>45.31.61  9101070101</t>
  </si>
  <si>
    <t>Úložný materiál - rúrky ochranné, ulož. pevne, ohybné plastové</t>
  </si>
  <si>
    <t>45.31.61  91010702</t>
  </si>
  <si>
    <t>45.31.61  9101070201</t>
  </si>
  <si>
    <t>Úložný materiál - rúrky ochranné, ulož. pevne, tuhé plastové</t>
  </si>
  <si>
    <t>45.31.61  91080101</t>
  </si>
  <si>
    <t>45.31.61  9108010101</t>
  </si>
  <si>
    <t>Káble Cu - NN silové ulož. voľne</t>
  </si>
  <si>
    <t>45.31.61  9108010108</t>
  </si>
  <si>
    <t>45.31.61  91100101</t>
  </si>
  <si>
    <t>45.31.61  9110010102</t>
  </si>
  <si>
    <t>Káblové súbory, ukončenie vodičov - NN káblové koncovky staničné viacžilové</t>
  </si>
  <si>
    <t>45.31.61  91100103</t>
  </si>
  <si>
    <t>45.31.61  9110010302</t>
  </si>
  <si>
    <t>Káblové súbory, ukončenie vodičov - NN káblové spojky priame viacžilové</t>
  </si>
  <si>
    <t>45.31.61  91120703</t>
  </si>
  <si>
    <t>45.31.61  9112070301</t>
  </si>
  <si>
    <t>Prístroje istiace, odpojovače poistkové NN trojpólové vnútorné</t>
  </si>
  <si>
    <t>45.31.61  91121201</t>
  </si>
  <si>
    <t>45.31.61  9112120102</t>
  </si>
  <si>
    <t>Prístroje istiace, skrine poistkové na stožiar</t>
  </si>
  <si>
    <t>45.31.61  91160201</t>
  </si>
  <si>
    <t>45.31.61  9116020101</t>
  </si>
  <si>
    <t>Prístroje meracie - elektromery trojfázové, watthodinové, elektronické</t>
  </si>
  <si>
    <t>45.31.61  91190102</t>
  </si>
  <si>
    <t>45.31.61  9119010201</t>
  </si>
  <si>
    <t>45.31.61  91200101</t>
  </si>
  <si>
    <t>45.31.61  9120010101</t>
  </si>
  <si>
    <t>Svietidlá a osvetľovacie zariadenia - stožiare osvetľovacie oceľové</t>
  </si>
  <si>
    <t>45.31.61  91200203</t>
  </si>
  <si>
    <t>45.31.61  9120020304</t>
  </si>
  <si>
    <t>Svietidlá a osvetľovacie zariadenia - svietidlá priemyselné LED</t>
  </si>
  <si>
    <t>45.31.61  91200501</t>
  </si>
  <si>
    <t>45.31.61  9120050102</t>
  </si>
  <si>
    <t>Svietidlá a osvetľovacie zariadenia - príslušenstvo pre svietidlá, výložníky</t>
  </si>
  <si>
    <t>45.31.61  91200502</t>
  </si>
  <si>
    <t>45.31.61  9120050201</t>
  </si>
  <si>
    <t>Svietidlá a osvetľovacie zariadenia - príslušenstvo pre stožiare, stožiarové rozvodnice</t>
  </si>
  <si>
    <t>45.31.61  91220702</t>
  </si>
  <si>
    <t>45.31.61  9122070201</t>
  </si>
  <si>
    <t>Uzemňovacie a bleskozvodné vedenia - svorky pre vedenia v zemi FeZn</t>
  </si>
  <si>
    <t>45.31.61  91221001</t>
  </si>
  <si>
    <t>45.31.61  9122100101</t>
  </si>
  <si>
    <t>Uzemňovacie a bleskozvodné vedenia - vedenia v zemi FeZn tyčové</t>
  </si>
  <si>
    <t>45.31.61  9122100102</t>
  </si>
  <si>
    <t>Uzemňovacie a bleskozvodné vedenia - vedenia v zemi FeZn drôtové</t>
  </si>
  <si>
    <t>45.31.61  9122100103</t>
  </si>
  <si>
    <t>Uzemňovacie a bleskozvodné vedenia - vedenia v zemi FeZn pásové</t>
  </si>
  <si>
    <t>45.31.61  9122100105</t>
  </si>
  <si>
    <t>Uzemňovacie a bleskozvodné vedenia - vedenia v zemi FeZn rúrové</t>
  </si>
  <si>
    <t>45.31.61  91221201</t>
  </si>
  <si>
    <t>45.31.61  9122120101</t>
  </si>
  <si>
    <t>Uzemňovacie a bleskozvodné vedenia - nátery zvodových vodičov 1 x základný, 2 x krycí</t>
  </si>
  <si>
    <t>45.31.61  91280101</t>
  </si>
  <si>
    <t>45.31.61  9128010108</t>
  </si>
  <si>
    <t>Elektromontáže - údržba, činnosti, demontáž el. zariadení</t>
  </si>
  <si>
    <t>45.31.61  92020103</t>
  </si>
  <si>
    <t>45.31.61  9202010305</t>
  </si>
  <si>
    <t>45.31.62. Inštalovanie signalizačných systémov</t>
  </si>
  <si>
    <t>45.31.62  92010101</t>
  </si>
  <si>
    <t>45.31.62  9201010103</t>
  </si>
  <si>
    <t>Vedenia nadzemné - stožiare, jednoduché betónové</t>
  </si>
  <si>
    <t>45.31.62  9201010104</t>
  </si>
  <si>
    <t>Vedenia nadzemné - stožiare, jednoduché oceľové</t>
  </si>
  <si>
    <t>45.31.62  92010109</t>
  </si>
  <si>
    <t>45.31.62  9201010902</t>
  </si>
  <si>
    <t>Vedenia nadzemné - stožiare, tabuľky na stožiar plastové</t>
  </si>
  <si>
    <t>45.31.62  92010204</t>
  </si>
  <si>
    <t>45.31.62  9201020401</t>
  </si>
  <si>
    <t>Vedenia nadzemné - výstroj stožiarov, konzoly na stožiare pre vedenia oznamovacie</t>
  </si>
  <si>
    <t>45.31.62  92010207</t>
  </si>
  <si>
    <t>45.31.62  9201020702</t>
  </si>
  <si>
    <t>Vedenia nadzemné - výstroj stožiarov, rozpojky skúšobné s uzemnením</t>
  </si>
  <si>
    <t>45.31.62  92020102</t>
  </si>
  <si>
    <t>45.31.62  9202010205</t>
  </si>
  <si>
    <t>Vedenia vonkajšie, káblové (miestne siete) - káble miestne návestné ulož. v chráničkách</t>
  </si>
  <si>
    <t>45.31.62  92020105</t>
  </si>
  <si>
    <t>45.31.62  9202010510</t>
  </si>
  <si>
    <t>Vedenia vonkajšie, káblové (miestne siete) - káble miestne ovládacie ulož. na stožiari, príchytkami</t>
  </si>
  <si>
    <t>45.31.62  9202010513</t>
  </si>
  <si>
    <t>Vedenia vonkajšie, káblové (miestne siete) - káble miestne ovládacie, žlab, kanálik</t>
  </si>
  <si>
    <t>45.31.62  92020107</t>
  </si>
  <si>
    <t>45.31.62  9202010705</t>
  </si>
  <si>
    <t>45.31.62  92020201</t>
  </si>
  <si>
    <t>45.31.62  9202020103</t>
  </si>
  <si>
    <t>Vedenia vonkajšie, káblové (miestne siete) - spojky káblové rovné, spájanie žíl ostatnými TG</t>
  </si>
  <si>
    <t>45.31.62  92020203</t>
  </si>
  <si>
    <t>45.31.62  9202020303</t>
  </si>
  <si>
    <t>Vedenia vonkajšie, káblové (miestne siete) - spojky káblové odbočné, spájanie žíl ostatnými TG</t>
  </si>
  <si>
    <t>45.31.62  92020301</t>
  </si>
  <si>
    <t>45.31.62  9202030101</t>
  </si>
  <si>
    <t>45.31.62  9202030102</t>
  </si>
  <si>
    <t>Vedenia vonkajšie, káblové (miestne siete) - ukončenie káblov celoplastových koncovkami</t>
  </si>
  <si>
    <t>45.31.62  9202030103</t>
  </si>
  <si>
    <t>Vedenia vonkajšie, káblové (miestne siete) - ukončenie káblov celoplastových skriňami</t>
  </si>
  <si>
    <t>45.31.62  92020401</t>
  </si>
  <si>
    <t>45.31.62  9202040101</t>
  </si>
  <si>
    <t>45.31.62  92020702</t>
  </si>
  <si>
    <t>45.31.62  9202070202</t>
  </si>
  <si>
    <t>Vedenia vonkajšie, káblové (miestne siete) - objímky značkovacie na káble</t>
  </si>
  <si>
    <t>45.31.62  92022501</t>
  </si>
  <si>
    <t>45.31.62  9202250101</t>
  </si>
  <si>
    <t>Vedenia vonkajšie, káblové (miestne siete) - činnosti na kábloch, príprava káblov</t>
  </si>
  <si>
    <t>45.31.62  9202250102</t>
  </si>
  <si>
    <t>45.31.62  9202250104</t>
  </si>
  <si>
    <t>45.31.62  9202250111</t>
  </si>
  <si>
    <t>Vedenia vonkajšie, káblové (miestne siete) - činnosti na kábloch, číslovanie káblov</t>
  </si>
  <si>
    <t>45.31.62  92022705</t>
  </si>
  <si>
    <t>45.31.62  9202270506</t>
  </si>
  <si>
    <t>Vedenia vonkajšie, káblové (miestne siete) - uzemnenie meranie zem. odporu jedného zvodu</t>
  </si>
  <si>
    <t>45.31.62  92022801</t>
  </si>
  <si>
    <t>45.31.62  9202280101</t>
  </si>
  <si>
    <t>Vedenia vonkajšie, káblové (miestne siete) - vedenia uzemňovacie v zemi FeZn, uzemňovací pás do 120 mm2</t>
  </si>
  <si>
    <t>45.31.62  9202280102</t>
  </si>
  <si>
    <t>Vedenia vonkajšie, káblové (miestne siete) - vedenia uzemňovacie v zemi FeZn, uzemňovací drôt do 120 mm2</t>
  </si>
  <si>
    <t>45.31.62  9202280104</t>
  </si>
  <si>
    <t>Vedenia vonkajšie, káblové (miestne siete) - vedenia uzemňovacie v zemi FeZn, uzemňovacia tyč</t>
  </si>
  <si>
    <t>45.31.62  92022901</t>
  </si>
  <si>
    <t>45.31.62  9202290101</t>
  </si>
  <si>
    <t>Vedenia vonkajšie, káblové (miestne siete) - vedenia uzemňovacie na povrchu FeZn uzemňovací pás do 120 mm2</t>
  </si>
  <si>
    <t>45.31.62  9202290102</t>
  </si>
  <si>
    <t>Vedenia vonkajšie, káblové (miestne siete) - vedenia uzemňovacie na povrchu FeZn uzemňovací drôt do 120 mm2</t>
  </si>
  <si>
    <t>45.31.62  92022902</t>
  </si>
  <si>
    <t>45.31.62  9202290202</t>
  </si>
  <si>
    <t>Vedenia vonkajšie, káblové (miestne siete) - vedenia uzemňovacie na povrchu Cu uzemňovací drôt do 120 mm2</t>
  </si>
  <si>
    <t>45.31.62  92050303</t>
  </si>
  <si>
    <t>45.31.62  9205030302</t>
  </si>
  <si>
    <t>Slaboprúdové zariadenia - zabezpečovacie a strážiace kamery vysielacie vonkajšie</t>
  </si>
  <si>
    <t>45.31.62  92050305</t>
  </si>
  <si>
    <t>45.31.62  9205030501</t>
  </si>
  <si>
    <t>Slaboprúdové zariadenia - zabezpečovacie a strážiace snímače pohybu</t>
  </si>
  <si>
    <t>45.31.62  9205030508</t>
  </si>
  <si>
    <t>Slaboprúdové zariadenia - zabezpečovacie a strážiace snímače sčítače dopravy</t>
  </si>
  <si>
    <t>45.31.62  92050308</t>
  </si>
  <si>
    <t>45.31.62  9205030802</t>
  </si>
  <si>
    <t>Slaboprúdové zariadenia - zabezpečovacie a strážiace škatule na povrch</t>
  </si>
  <si>
    <t>45.31.62  92090102</t>
  </si>
  <si>
    <t>45.31.62  9209010203</t>
  </si>
  <si>
    <t>Telefónne systémy a účastnícke zariadenia, - spojovacie zariadenia, koncové</t>
  </si>
  <si>
    <t>45.31.62  92110114</t>
  </si>
  <si>
    <t>45.31.62  9211011401</t>
  </si>
  <si>
    <t>Zariadenia železničné zabezpečovacie - signalizačné zariadenia pre cestné križovatky, návestidlá na stožiaroch</t>
  </si>
  <si>
    <t>45.31.62  9211011406</t>
  </si>
  <si>
    <t>Zariadenia železničné zabezpečovacie -signalizačné zariadenia pre cestné križovatky, radiče</t>
  </si>
  <si>
    <t>45.31.62  92110115</t>
  </si>
  <si>
    <t>45.31.62  9211011501</t>
  </si>
  <si>
    <t>Zariadenia železničné zabezpečovacie - regulácia a skúšanie zabezpečovacích zariadení, regulácia signálnej skupiny</t>
  </si>
  <si>
    <t>45.34.10. Montáž zábradlí</t>
  </si>
  <si>
    <t>45.34.10  67020101</t>
  </si>
  <si>
    <t>45.34.20. Montáž oplotenia</t>
  </si>
  <si>
    <t>45.34.20  11030432</t>
  </si>
  <si>
    <t>45.34.20  1103043201</t>
  </si>
  <si>
    <t>Stĺpy, piliere, vzpery a rámové stojky (pozemné stavby) plotové oceľové, zabetónovanie pätky</t>
  </si>
  <si>
    <t>45.34.20  67110108</t>
  </si>
  <si>
    <t>45.34.20  6711010802</t>
  </si>
  <si>
    <t>Oplotenie  z drôteného pletiva pozinkovaného, na stĺpiky oceľové</t>
  </si>
  <si>
    <t>45.34.20  67110109</t>
  </si>
  <si>
    <t>45.34.20  6711010902</t>
  </si>
  <si>
    <t>Oplotenie  z drôteného pletiva poplastovaného, na stĺpiky oceľové</t>
  </si>
  <si>
    <t>45.34.20  67110200</t>
  </si>
  <si>
    <t>45.34.20  67110300</t>
  </si>
  <si>
    <t>45.34.20  67110500</t>
  </si>
  <si>
    <t>45.34.20  6711050002</t>
  </si>
  <si>
    <t>Oplotenie,  vráta a vrátka oplotenia  na stĺpiky oceľové</t>
  </si>
  <si>
    <t>45.50.00. Prenájom stavebných strojov a zariadení a strojov a zariadení  stavebného inžinierstva s obsluhou</t>
  </si>
  <si>
    <t>45.50.00  10020101</t>
  </si>
  <si>
    <t>45.50.00  1002010101</t>
  </si>
  <si>
    <t>Žeriavy, výťahy a plošiny, žeriavy, mobilné, kolesový podvozok</t>
  </si>
  <si>
    <t>Celkový súčet bez DPH v €</t>
  </si>
  <si>
    <t>DPH 23%</t>
  </si>
  <si>
    <t>05090364</t>
  </si>
  <si>
    <t>Doplňujúce práce, odstránenie vodorovného dopravného značenia bitúmenového krytu</t>
  </si>
  <si>
    <t>05090363</t>
  </si>
  <si>
    <t>Doplňujúce práce, odstránenie vodorovného dopravného značenia betónového krytu</t>
  </si>
  <si>
    <t>45.11.11  05090363</t>
  </si>
  <si>
    <t>45.11.11  0509036304</t>
  </si>
  <si>
    <t>Doplňujúce práce, odstránenie vodorovného dopravného značenia betónového krytu vodným lúčom</t>
  </si>
  <si>
    <t>45.11.11  05090364</t>
  </si>
  <si>
    <t>45.11.11  0509036404</t>
  </si>
  <si>
    <t>Doplňujúce práce, odstránenie vodorovného dopravného značenia bitúmenového krytu vodným lúčom</t>
  </si>
  <si>
    <t>91282403</t>
  </si>
  <si>
    <t>Trakčné vedenia-električky, revízie a skúšky, zaistenie vypnutého stavu</t>
  </si>
  <si>
    <t>Revízia 2</t>
  </si>
  <si>
    <t>45.23.41  91282403</t>
  </si>
  <si>
    <t>Podpis</t>
  </si>
  <si>
    <t xml:space="preserve">Dátum: </t>
  </si>
  <si>
    <t>V ...</t>
  </si>
  <si>
    <t>Spolu</t>
  </si>
  <si>
    <t>Celková cena za celý predmet zákazky</t>
  </si>
  <si>
    <t>Suma v EUR s DPH za celý predmet zákazky</t>
  </si>
  <si>
    <t>Výška DPH</t>
  </si>
  <si>
    <t>Suma v EUR bez DPH za celý predmet zákazky</t>
  </si>
  <si>
    <t>neuplatňuje sa</t>
  </si>
  <si>
    <t>čím menej, tým lepšie</t>
  </si>
  <si>
    <t>Maximálna hodnota</t>
  </si>
  <si>
    <t>Minimálna hodnota</t>
  </si>
  <si>
    <t>Váha kritéria (%)</t>
  </si>
  <si>
    <t>Logika kritéria</t>
  </si>
  <si>
    <t>Cena</t>
  </si>
  <si>
    <t>Kritérium:</t>
  </si>
  <si>
    <r>
      <t>Predložením tejto ponuky čestne vyhlasujem, že</t>
    </r>
    <r>
      <rPr>
        <sz val="11"/>
        <color rgb="FFFF0000"/>
        <rFont val="Aptos Narrow"/>
        <family val="2"/>
        <charset val="238"/>
        <scheme val="minor"/>
      </rPr>
      <t xml:space="preserve"> </t>
    </r>
    <r>
      <rPr>
        <sz val="11"/>
        <rFont val="Aptos Narrow"/>
        <family val="2"/>
        <charset val="238"/>
        <scheme val="minor"/>
      </rPr>
      <t xml:space="preserve">postupujem v súlade s etickým kódexom uchádzača vydaným Úradom pre verejné obstarávanie: </t>
    </r>
    <r>
      <rPr>
        <sz val="11"/>
        <color theme="4"/>
        <rFont val="Aptos Narrow"/>
        <family val="2"/>
        <charset val="238"/>
        <scheme val="minor"/>
      </rPr>
      <t>https://www.uvo.gov.sk/zaujemca-uchadzac/eticky-kodex-zaujemcu-uchadzaca</t>
    </r>
    <r>
      <rPr>
        <sz val="11"/>
        <rFont val="Aptos Narrow"/>
        <family val="2"/>
        <charset val="238"/>
        <scheme val="minor"/>
      </rPr>
      <t xml:space="preserve"> </t>
    </r>
  </si>
  <si>
    <r>
      <t xml:space="preserve">Predložením tejto ponuky čestne vyhlasujem, že nemám uložený </t>
    </r>
    <r>
      <rPr>
        <b/>
        <sz val="11"/>
        <rFont val="Aptos Narrow"/>
        <family val="2"/>
        <charset val="238"/>
        <scheme val="minor"/>
      </rPr>
      <t xml:space="preserve">zákaz účasti </t>
    </r>
    <r>
      <rPr>
        <sz val="11"/>
        <rFont val="Aptos Narrow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</si>
  <si>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r>
      <t>Predložením tejto ponuky čestne vyhlasujem, že som sa oboznámil so znením čestného vyhlásenia uvedeným v hárku "</t>
    </r>
    <r>
      <rPr>
        <b/>
        <sz val="11"/>
        <rFont val="Aptos Narrow"/>
        <family val="2"/>
        <charset val="238"/>
        <scheme val="minor"/>
      </rPr>
      <t>Medzinárodné sankcie</t>
    </r>
    <r>
      <rPr>
        <sz val="11"/>
        <rFont val="Aptos Narrow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</si>
  <si>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Aptos Narrow"/>
        <family val="2"/>
        <charset val="238"/>
        <scheme val="minor"/>
      </rPr>
      <t>Koneční užívatelia výhod</t>
    </r>
    <r>
      <rPr>
        <sz val="11"/>
        <rFont val="Aptos Narrow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</si>
  <si>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color theme="1"/>
        <rFont val="Aptos Narrow"/>
        <family val="2"/>
        <charset val="238"/>
        <scheme val="minor"/>
      </rPr>
      <t>Osobné postavenie</t>
    </r>
    <r>
      <rPr>
        <sz val="11"/>
        <color theme="1"/>
        <rFont val="Aptos Narrow"/>
        <family val="2"/>
        <charset val="238"/>
        <scheme val="minor"/>
      </rPr>
      <t>" tohto dokumentu a potvrdzujem všetky tam uvedené skutočnosti.</t>
    </r>
  </si>
  <si>
    <t>Čestné vyhlásenia podľa zákona o verejnom obstarávaní</t>
  </si>
  <si>
    <t>Som platcom DPH</t>
  </si>
  <si>
    <t>Platca/Neplatca DPH:</t>
  </si>
  <si>
    <t>Tel. číslo:</t>
  </si>
  <si>
    <t>IČ DPH:</t>
  </si>
  <si>
    <t>IČO:</t>
  </si>
  <si>
    <t>Štatutárny zástupca:</t>
  </si>
  <si>
    <t xml:space="preserve">Sídlo uchádzača: </t>
  </si>
  <si>
    <t xml:space="preserve">Obchodné meno uchádzača: </t>
  </si>
  <si>
    <t>Návrh na plnenie kritérií v zákazke „Nová trolejbusová trať Patrónka – Riviéra“</t>
  </si>
  <si>
    <t>V prípade, že vyššie nie sú uvedené žiadne osoby, čestne prehlasujem, že žiadne takéto osoby v našej spoločnosti nepôsobia.</t>
  </si>
  <si>
    <t>Zároveň čestne vyhlasujem, že všetky vyššie uvedené osoby spĺňajú podmienky účasti osobného postavenia podľa § 32 ods. 1 písm. a) ZVO.</t>
  </si>
  <si>
    <t>4. ... v prípade potreby doplňte ďalšie riadky</t>
  </si>
  <si>
    <t>3. Meno Priezvisko, funkcia v spoločnosti</t>
  </si>
  <si>
    <t>2. Meno Priezvisko, funkcia v spoločnosti</t>
  </si>
  <si>
    <t>1. Meno Priezvisko, funkcia v spoločnosti</t>
  </si>
  <si>
    <t>že v spoločnosti uchádazača pôsobia nasledovné osoby splňajúce podmienky stanovené v § 32 ods. 8 ZVO:</t>
  </si>
  <si>
    <t>čestne vyhlasujem,</t>
  </si>
  <si>
    <t>Ako uchádzač v tomto verejnom obstarávaní Hl. mesta SR Bratislava</t>
  </si>
  <si>
    <t>Čestné vyhlásenie podľa § 32 ods. 7 ZVO</t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</si>
  <si>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</si>
  <si>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r>
      <t>d)</t>
    </r>
    <r>
      <rPr>
        <sz val="7"/>
        <color theme="1"/>
        <rFont val="Aptos Narrow"/>
        <family val="2"/>
        <charset val="238"/>
        <scheme val="minor"/>
      </rPr>
      <t xml:space="preserve">      </t>
    </r>
    <r>
      <rPr>
        <sz val="11"/>
        <color theme="1"/>
        <rFont val="Aptos Narrow"/>
        <family val="2"/>
        <charset val="238"/>
        <scheme val="minor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</si>
  <si>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r>
      <t>c)</t>
    </r>
    <r>
      <rPr>
        <sz val="7"/>
        <color theme="1"/>
        <rFont val="Aptos Narrow"/>
        <family val="2"/>
        <charset val="238"/>
        <scheme val="minor"/>
      </rPr>
      <t xml:space="preserve">       </t>
    </r>
    <r>
      <rPr>
        <sz val="11"/>
        <color theme="1"/>
        <rFont val="Aptos Narrow"/>
        <family val="2"/>
        <charset val="238"/>
        <scheme val="minor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</si>
  <si>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b)</t>
    </r>
    <r>
      <rPr>
        <sz val="7"/>
        <color theme="1"/>
        <rFont val="Aptos Narrow"/>
        <family val="2"/>
        <charset val="238"/>
        <scheme val="minor"/>
      </rPr>
      <t xml:space="preserve">      </t>
    </r>
    <r>
      <rPr>
        <sz val="11"/>
        <color theme="1"/>
        <rFont val="Aptos Narrow"/>
        <family val="2"/>
        <charset val="238"/>
        <scheme val="minor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</si>
  <si>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a)</t>
    </r>
    <r>
      <rPr>
        <sz val="7"/>
        <color theme="1"/>
        <rFont val="Aptos Narrow"/>
        <family val="2"/>
        <charset val="238"/>
        <scheme val="minor"/>
      </rPr>
      <t xml:space="preserve">       </t>
    </r>
    <r>
      <rPr>
        <sz val="11"/>
        <color theme="1"/>
        <rFont val="Aptos Narrow"/>
        <family val="2"/>
        <charset val="238"/>
        <scheme val="minor"/>
      </rPr>
      <t>uchádzač ani členovia jeho orgánov nie sú ruským štátnym príslušníkom ani fyzickou alebo právnickou osobou, subjektom alebo orgánom so sídlom/usadeným v Rusku;</t>
    </r>
  </si>
  <si>
    <t xml:space="preserve">Predovšetkým vyhlasujem, že: 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</si>
  <si>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</si>
  <si>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>Čestné vyhlásenie k uplatňovaniu medzinárodných sankcií</t>
  </si>
  <si>
    <t>Uchádzač ďalej vyhlasuje, že si je vedomý právnych následkov uvedenia nepravdivých informácií v tomto vyhlásení alebo zamlčania takejto osoby.</t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</si>
  <si>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</si>
  <si>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r>
      <t>m)</t>
    </r>
    <r>
      <rPr>
        <sz val="7"/>
        <color theme="1"/>
        <rFont val="Aptos Narrow"/>
        <family val="2"/>
        <charset val="238"/>
        <scheme val="minor"/>
      </rPr>
      <t xml:space="preserve">  </t>
    </r>
    <r>
      <rPr>
        <sz val="11"/>
        <color theme="1"/>
        <rFont val="Aptos Narrow"/>
        <family val="2"/>
        <charset val="238"/>
        <scheme val="minor"/>
      </rPr>
      <t>predseda vyššieho územného celku.</t>
    </r>
  </si>
  <si>
    <r>
      <t>l)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primátor hlavného mesta Slovenskej republiky Bratislavy, primátor krajského mesta alebo primátor okresného mesta, alebo</t>
    </r>
  </si>
  <si>
    <r>
      <t>k)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prednosta okresného úradu,</t>
    </r>
  </si>
  <si>
    <r>
      <t>j)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generálny tajomník služobného úradu,</t>
    </r>
  </si>
  <si>
    <r>
      <t>i)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štátny tajomník,</t>
    </r>
  </si>
  <si>
    <r>
      <t>h)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predseda Najvyššieho kontrolného úradu Slovenskej republiky a podpredseda Najvyššieho kontrolného úradu Slovenskej republiky,</t>
    </r>
  </si>
  <si>
    <r>
      <t>g)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verejný ochranca práv,</t>
    </r>
  </si>
  <si>
    <r>
      <t>f)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generálny prokurátor Slovenskej republiky, špeciálny prokurátor alebo prokurátor,</t>
    </r>
  </si>
  <si>
    <r>
      <t>e)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sudca Ústavného súdu Slovenskej republiky alebo sudca,</t>
    </r>
  </si>
  <si>
    <r>
      <t>d)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vedúci orgánu štátnej správy s celoslovenskou pôsobnosťou,</t>
    </r>
  </si>
  <si>
    <r>
      <t>c)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vedúci ústredného orgánu štátnej správy, ktorý nie je členom vlády,</t>
    </r>
  </si>
  <si>
    <r>
      <t>b)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člen vlády,</t>
    </r>
  </si>
  <si>
    <r>
      <t>a)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prezident Slovenskej republiky,</t>
    </r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</si>
  <si>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</si>
  <si>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t>Čestné vyhlásenie o konečných užívateľoch výhod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</si>
</sst>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0.00"/>
  </numFmts>
  <fonts count="5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el"/>
      <charset val="238"/>
    </font>
    <font>
      <b/>
      <sz val="8"/>
      <color rgb="FF000000"/>
      <name val="Ariel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9"/>
      <name val="Arial"/>
      <family val="2"/>
      <charset val="238"/>
    </font>
    <font>
      <sz val="9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9"/>
      <color indexed="8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7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1"/>
      <color rgb="FFFF0000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sz val="12"/>
      <name val="Aptos Narrow"/>
      <family val="2"/>
      <charset val="238"/>
      <scheme val="minor"/>
    </font>
    <font>
      <sz val="16"/>
      <color theme="4" tint="-0.249977111117893"/>
      <name val="Calibri Light"/>
      <family val="2"/>
      <charset val="238"/>
    </font>
    <font>
      <sz val="11"/>
      <color theme="4"/>
      <name val="Aptos Narrow"/>
      <family val="2"/>
      <charset val="238"/>
      <scheme val="minor"/>
    </font>
    <font>
      <sz val="11"/>
      <color theme="4" tint="-0.249977111117893"/>
      <name val="Calibri Light"/>
      <family val="2"/>
      <charset val="238"/>
    </font>
    <font>
      <i/>
      <sz val="11"/>
      <name val="Aptos Narrow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u/>
      <sz val="11"/>
      <color theme="10"/>
      <name val="Aptos Narrow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7"/>
      <color theme="1"/>
      <name val="Aptos Narrow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/>
      <bottom style="thin">
        <color rgb="FFB2B2B2"/>
      </bottom>
      <diagonal/>
    </border>
    <border>
      <left/>
      <right style="thin">
        <color rgb="FFB2B2B2"/>
      </right>
      <top/>
      <bottom style="thin">
        <color rgb="FFB2B2B2"/>
      </bottom>
      <diagonal/>
    </border>
    <border>
      <left style="medium">
        <color indexed="64"/>
      </left>
      <right style="medium">
        <color indexed="64"/>
      </right>
      <top/>
      <bottom style="thin">
        <color rgb="FFB2B2B2"/>
      </bottom>
      <diagonal/>
    </border>
    <border>
      <left style="thin">
        <color rgb="FFB2B2B2"/>
      </left>
      <right/>
      <top/>
      <bottom style="thin">
        <color rgb="FFB2B2B2"/>
      </bottom>
      <diagonal/>
    </border>
    <border>
      <left style="medium">
        <color indexed="64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B2B2B2"/>
      </bottom>
      <diagonal/>
    </border>
    <border>
      <left style="medium">
        <color indexed="64"/>
      </left>
      <right/>
      <top/>
      <bottom style="thin">
        <color rgb="FFB2B2B2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9">
    <xf numFmtId="0" fontId="0" fillId="0" borderId="0"/>
    <xf numFmtId="0" fontId="2" fillId="2" borderId="0"/>
    <xf numFmtId="0" fontId="2" fillId="0" borderId="0"/>
    <xf numFmtId="0" fontId="3" fillId="0" borderId="0"/>
    <xf numFmtId="0" fontId="4" fillId="0" borderId="0"/>
    <xf numFmtId="0" fontId="5" fillId="3" borderId="0"/>
    <xf numFmtId="0" fontId="6" fillId="3" borderId="0"/>
    <xf numFmtId="0" fontId="5" fillId="0" borderId="0"/>
    <xf numFmtId="0" fontId="7" fillId="0" borderId="0"/>
    <xf numFmtId="0" fontId="7" fillId="0" borderId="0"/>
    <xf numFmtId="2" fontId="14" fillId="0" borderId="0"/>
    <xf numFmtId="0" fontId="16" fillId="0" borderId="0"/>
    <xf numFmtId="0" fontId="1" fillId="0" borderId="0"/>
    <xf numFmtId="0" fontId="19" fillId="0" borderId="0">
      <alignment vertical="top"/>
    </xf>
    <xf numFmtId="0" fontId="20" fillId="0" borderId="0"/>
    <xf numFmtId="0" fontId="37" fillId="8" borderId="0" applyNumberFormat="0" applyBorder="0" applyAlignment="0" applyProtection="0"/>
    <xf numFmtId="0" fontId="1" fillId="9" borderId="74" applyNumberFormat="0" applyFont="0" applyAlignment="0" applyProtection="0"/>
    <xf numFmtId="0" fontId="1" fillId="10" borderId="0" applyNumberFormat="0" applyBorder="0" applyAlignment="0" applyProtection="0"/>
    <xf numFmtId="0" fontId="48" fillId="0" borderId="0" applyNumberFormat="0" applyFill="0" applyBorder="0" applyAlignment="0" applyProtection="0"/>
  </cellStyleXfs>
  <cellXfs count="307">
    <xf numFmtId="0" fontId="0" fillId="0" borderId="0" xfId="0"/>
    <xf numFmtId="0" fontId="2" fillId="0" borderId="1" xfId="2" quotePrefix="1" applyBorder="1"/>
    <xf numFmtId="0" fontId="2" fillId="0" borderId="1" xfId="2" applyBorder="1"/>
    <xf numFmtId="164" fontId="2" fillId="0" borderId="1" xfId="2" applyNumberFormat="1" applyBorder="1"/>
    <xf numFmtId="164" fontId="0" fillId="0" borderId="0" xfId="0" applyNumberFormat="1"/>
    <xf numFmtId="0" fontId="2" fillId="0" borderId="1" xfId="2" applyBorder="1" applyAlignment="1">
      <alignment wrapText="1"/>
    </xf>
    <xf numFmtId="0" fontId="2" fillId="0" borderId="2" xfId="2" applyBorder="1" applyAlignment="1">
      <alignment wrapText="1"/>
    </xf>
    <xf numFmtId="0" fontId="13" fillId="0" borderId="0" xfId="8" applyFont="1" applyAlignment="1" applyProtection="1">
      <alignment horizontal="center"/>
      <protection hidden="1"/>
    </xf>
    <xf numFmtId="0" fontId="8" fillId="0" borderId="0" xfId="8" applyFont="1" applyProtection="1">
      <protection hidden="1"/>
    </xf>
    <xf numFmtId="0" fontId="8" fillId="0" borderId="0" xfId="8" applyFont="1" applyAlignment="1" applyProtection="1">
      <alignment horizontal="center"/>
      <protection hidden="1"/>
    </xf>
    <xf numFmtId="0" fontId="11" fillId="0" borderId="0" xfId="8" applyFont="1" applyProtection="1">
      <protection hidden="1"/>
    </xf>
    <xf numFmtId="0" fontId="12" fillId="0" borderId="13" xfId="8" applyFont="1" applyBorder="1" applyAlignment="1" applyProtection="1">
      <alignment horizontal="center"/>
      <protection hidden="1"/>
    </xf>
    <xf numFmtId="0" fontId="12" fillId="0" borderId="14" xfId="9" applyFont="1" applyBorder="1" applyAlignment="1" applyProtection="1">
      <alignment horizontal="left" wrapText="1"/>
      <protection hidden="1"/>
    </xf>
    <xf numFmtId="4" fontId="11" fillId="0" borderId="17" xfId="8" applyNumberFormat="1" applyFont="1" applyBorder="1" applyProtection="1">
      <protection hidden="1"/>
    </xf>
    <xf numFmtId="4" fontId="11" fillId="0" borderId="18" xfId="8" applyNumberFormat="1" applyFont="1" applyBorder="1" applyProtection="1">
      <protection hidden="1"/>
    </xf>
    <xf numFmtId="0" fontId="12" fillId="0" borderId="19" xfId="8" applyFont="1" applyBorder="1" applyAlignment="1" applyProtection="1">
      <alignment horizontal="center"/>
      <protection hidden="1"/>
    </xf>
    <xf numFmtId="0" fontId="12" fillId="0" borderId="20" xfId="8" applyFont="1" applyBorder="1" applyProtection="1">
      <protection hidden="1"/>
    </xf>
    <xf numFmtId="4" fontId="11" fillId="0" borderId="19" xfId="8" applyNumberFormat="1" applyFont="1" applyBorder="1" applyProtection="1">
      <protection hidden="1"/>
    </xf>
    <xf numFmtId="4" fontId="11" fillId="0" borderId="23" xfId="8" applyNumberFormat="1" applyFont="1" applyBorder="1" applyProtection="1">
      <protection hidden="1"/>
    </xf>
    <xf numFmtId="0" fontId="11" fillId="0" borderId="9" xfId="8" applyFont="1" applyBorder="1" applyAlignment="1" applyProtection="1">
      <alignment horizontal="center"/>
      <protection hidden="1"/>
    </xf>
    <xf numFmtId="0" fontId="12" fillId="0" borderId="24" xfId="8" applyFont="1" applyBorder="1" applyProtection="1">
      <protection hidden="1"/>
    </xf>
    <xf numFmtId="4" fontId="12" fillId="0" borderId="9" xfId="8" applyNumberFormat="1" applyFont="1" applyBorder="1" applyProtection="1">
      <protection hidden="1"/>
    </xf>
    <xf numFmtId="4" fontId="12" fillId="0" borderId="12" xfId="8" applyNumberFormat="1" applyFont="1" applyBorder="1" applyProtection="1">
      <protection hidden="1"/>
    </xf>
    <xf numFmtId="0" fontId="7" fillId="0" borderId="0" xfId="8" applyAlignment="1" applyProtection="1">
      <alignment horizontal="center"/>
      <protection hidden="1"/>
    </xf>
    <xf numFmtId="0" fontId="13" fillId="0" borderId="0" xfId="8" applyFont="1" applyProtection="1">
      <protection hidden="1"/>
    </xf>
    <xf numFmtId="0" fontId="12" fillId="0" borderId="25" xfId="8" applyFont="1" applyBorder="1" applyAlignment="1" applyProtection="1">
      <alignment horizontal="center" vertical="center" wrapText="1"/>
      <protection hidden="1"/>
    </xf>
    <xf numFmtId="0" fontId="12" fillId="0" borderId="15" xfId="9" applyFont="1" applyBorder="1" applyAlignment="1" applyProtection="1">
      <alignment horizontal="left" wrapText="1"/>
      <protection hidden="1"/>
    </xf>
    <xf numFmtId="0" fontId="11" fillId="0" borderId="15" xfId="9" applyFont="1" applyBorder="1" applyAlignment="1" applyProtection="1">
      <alignment horizontal="center"/>
      <protection hidden="1"/>
    </xf>
    <xf numFmtId="3" fontId="11" fillId="0" borderId="15" xfId="9" applyNumberFormat="1" applyFont="1" applyBorder="1" applyAlignment="1" applyProtection="1">
      <alignment horizontal="right" vertical="top"/>
      <protection hidden="1"/>
    </xf>
    <xf numFmtId="4" fontId="11" fillId="0" borderId="16" xfId="9" applyNumberFormat="1" applyFont="1" applyBorder="1" applyAlignment="1" applyProtection="1">
      <alignment horizontal="right" vertical="top"/>
      <protection hidden="1"/>
    </xf>
    <xf numFmtId="49" fontId="11" fillId="0" borderId="26" xfId="9" quotePrefix="1" applyNumberFormat="1" applyFont="1" applyBorder="1" applyAlignment="1" applyProtection="1">
      <alignment horizontal="center" vertical="center"/>
      <protection hidden="1"/>
    </xf>
    <xf numFmtId="2" fontId="15" fillId="0" borderId="27" xfId="10" applyFont="1" applyBorder="1" applyAlignment="1" applyProtection="1">
      <alignment horizontal="left" vertical="top" wrapText="1"/>
      <protection hidden="1"/>
    </xf>
    <xf numFmtId="0" fontId="11" fillId="0" borderId="27" xfId="9" applyFont="1" applyBorder="1" applyAlignment="1" applyProtection="1">
      <alignment horizontal="center" vertical="top"/>
      <protection hidden="1"/>
    </xf>
    <xf numFmtId="4" fontId="11" fillId="0" borderId="28" xfId="9" applyNumberFormat="1" applyFont="1" applyBorder="1" applyAlignment="1" applyProtection="1">
      <alignment horizontal="right" vertical="top"/>
      <protection hidden="1"/>
    </xf>
    <xf numFmtId="4" fontId="11" fillId="4" borderId="28" xfId="9" applyNumberFormat="1" applyFont="1" applyFill="1" applyBorder="1" applyAlignment="1" applyProtection="1">
      <alignment horizontal="right" vertical="top"/>
      <protection locked="0" hidden="1"/>
    </xf>
    <xf numFmtId="4" fontId="11" fillId="0" borderId="29" xfId="9" applyNumberFormat="1" applyFont="1" applyBorder="1" applyAlignment="1" applyProtection="1">
      <alignment horizontal="right" vertical="top"/>
      <protection hidden="1"/>
    </xf>
    <xf numFmtId="49" fontId="11" fillId="0" borderId="30" xfId="9" quotePrefix="1" applyNumberFormat="1" applyFont="1" applyBorder="1" applyAlignment="1" applyProtection="1">
      <alignment horizontal="center" vertical="center"/>
      <protection hidden="1"/>
    </xf>
    <xf numFmtId="2" fontId="15" fillId="0" borderId="28" xfId="10" applyFont="1" applyBorder="1" applyAlignment="1" applyProtection="1">
      <alignment horizontal="left" vertical="top" wrapText="1"/>
      <protection hidden="1"/>
    </xf>
    <xf numFmtId="0" fontId="11" fillId="0" borderId="28" xfId="9" applyFont="1" applyBorder="1" applyAlignment="1" applyProtection="1">
      <alignment horizontal="center" vertical="top"/>
      <protection hidden="1"/>
    </xf>
    <xf numFmtId="2" fontId="23" fillId="0" borderId="28" xfId="10" applyFont="1" applyBorder="1" applyAlignment="1" applyProtection="1">
      <alignment horizontal="left" vertical="top" wrapText="1"/>
      <protection hidden="1"/>
    </xf>
    <xf numFmtId="0" fontId="18" fillId="0" borderId="0" xfId="11" quotePrefix="1" applyFont="1" applyAlignment="1" applyProtection="1">
      <alignment horizontal="left"/>
      <protection hidden="1"/>
    </xf>
    <xf numFmtId="0" fontId="12" fillId="0" borderId="0" xfId="0" applyFont="1"/>
    <xf numFmtId="0" fontId="17" fillId="0" borderId="0" xfId="11" applyFont="1" applyAlignment="1" applyProtection="1">
      <alignment vertical="center"/>
      <protection hidden="1"/>
    </xf>
    <xf numFmtId="0" fontId="18" fillId="3" borderId="32" xfId="11" applyFont="1" applyFill="1" applyBorder="1" applyAlignment="1" applyProtection="1">
      <alignment horizontal="center" vertical="center" wrapText="1"/>
      <protection hidden="1"/>
    </xf>
    <xf numFmtId="0" fontId="18" fillId="3" borderId="33" xfId="11" applyFont="1" applyFill="1" applyBorder="1" applyAlignment="1" applyProtection="1">
      <alignment horizontal="center" vertical="center" wrapText="1"/>
      <protection hidden="1"/>
    </xf>
    <xf numFmtId="4" fontId="18" fillId="3" borderId="33" xfId="11" applyNumberFormat="1" applyFont="1" applyFill="1" applyBorder="1" applyAlignment="1" applyProtection="1">
      <alignment horizontal="center" vertical="center" wrapText="1"/>
      <protection hidden="1"/>
    </xf>
    <xf numFmtId="4" fontId="18" fillId="3" borderId="34" xfId="11" applyNumberFormat="1" applyFont="1" applyFill="1" applyBorder="1" applyAlignment="1" applyProtection="1">
      <alignment horizontal="center" vertical="center" wrapText="1"/>
      <protection hidden="1"/>
    </xf>
    <xf numFmtId="0" fontId="18" fillId="0" borderId="9" xfId="11" applyFont="1" applyBorder="1" applyAlignment="1" applyProtection="1">
      <alignment horizontal="right" vertical="center"/>
      <protection hidden="1"/>
    </xf>
    <xf numFmtId="0" fontId="18" fillId="0" borderId="10" xfId="11" applyFont="1" applyBorder="1" applyAlignment="1" applyProtection="1">
      <alignment horizontal="left" vertical="center"/>
      <protection hidden="1"/>
    </xf>
    <xf numFmtId="4" fontId="18" fillId="0" borderId="11" xfId="11" applyNumberFormat="1" applyFont="1" applyBorder="1" applyAlignment="1" applyProtection="1">
      <alignment vertical="center"/>
      <protection hidden="1"/>
    </xf>
    <xf numFmtId="0" fontId="3" fillId="0" borderId="0" xfId="3"/>
    <xf numFmtId="0" fontId="0" fillId="6" borderId="0" xfId="0" applyFill="1"/>
    <xf numFmtId="0" fontId="3" fillId="0" borderId="49" xfId="3" quotePrefix="1" applyBorder="1" applyAlignment="1">
      <alignment horizontal="left"/>
    </xf>
    <xf numFmtId="0" fontId="3" fillId="0" borderId="50" xfId="3" applyBorder="1" applyAlignment="1">
      <alignment wrapText="1"/>
    </xf>
    <xf numFmtId="0" fontId="3" fillId="0" borderId="51" xfId="3" quotePrefix="1" applyBorder="1" applyAlignment="1">
      <alignment horizontal="left"/>
    </xf>
    <xf numFmtId="0" fontId="3" fillId="0" borderId="52" xfId="3" applyBorder="1" applyAlignment="1">
      <alignment wrapText="1"/>
    </xf>
    <xf numFmtId="0" fontId="3" fillId="0" borderId="30" xfId="3" quotePrefix="1" applyBorder="1" applyAlignment="1">
      <alignment horizontal="left"/>
    </xf>
    <xf numFmtId="0" fontId="3" fillId="0" borderId="28" xfId="3" applyBorder="1" applyAlignment="1">
      <alignment wrapText="1"/>
    </xf>
    <xf numFmtId="0" fontId="3" fillId="7" borderId="30" xfId="3" quotePrefix="1" applyFill="1" applyBorder="1" applyAlignment="1">
      <alignment horizontal="left"/>
    </xf>
    <xf numFmtId="0" fontId="3" fillId="7" borderId="28" xfId="3" applyFill="1" applyBorder="1" applyAlignment="1">
      <alignment wrapText="1"/>
    </xf>
    <xf numFmtId="0" fontId="17" fillId="0" borderId="35" xfId="11" applyFont="1" applyBorder="1" applyAlignment="1" applyProtection="1">
      <alignment horizontal="center" vertical="center"/>
      <protection hidden="1"/>
    </xf>
    <xf numFmtId="0" fontId="17" fillId="0" borderId="36" xfId="11" applyFont="1" applyBorder="1" applyAlignment="1" applyProtection="1">
      <alignment horizontal="center" vertical="center"/>
      <protection hidden="1"/>
    </xf>
    <xf numFmtId="0" fontId="17" fillId="0" borderId="37" xfId="11" applyFont="1" applyBorder="1" applyAlignment="1" applyProtection="1">
      <alignment horizontal="center" vertical="center"/>
      <protection hidden="1"/>
    </xf>
    <xf numFmtId="4" fontId="18" fillId="0" borderId="40" xfId="11" applyNumberFormat="1" applyFont="1" applyBorder="1" applyAlignment="1" applyProtection="1">
      <alignment vertical="center"/>
      <protection hidden="1"/>
    </xf>
    <xf numFmtId="4" fontId="18" fillId="0" borderId="10" xfId="11" applyNumberFormat="1" applyFont="1" applyBorder="1" applyAlignment="1" applyProtection="1">
      <alignment vertical="center"/>
      <protection hidden="1"/>
    </xf>
    <xf numFmtId="4" fontId="18" fillId="0" borderId="41" xfId="11" applyNumberFormat="1" applyFont="1" applyBorder="1" applyAlignment="1" applyProtection="1">
      <alignment vertical="center"/>
      <protection hidden="1"/>
    </xf>
    <xf numFmtId="4" fontId="17" fillId="0" borderId="38" xfId="11" applyNumberFormat="1" applyFont="1" applyBorder="1" applyAlignment="1" applyProtection="1">
      <alignment vertical="center"/>
      <protection hidden="1"/>
    </xf>
    <xf numFmtId="4" fontId="17" fillId="0" borderId="11" xfId="11" applyNumberFormat="1" applyFont="1" applyBorder="1" applyAlignment="1" applyProtection="1">
      <alignment vertical="center"/>
      <protection hidden="1"/>
    </xf>
    <xf numFmtId="0" fontId="17" fillId="0" borderId="10" xfId="11" applyFont="1" applyBorder="1" applyAlignment="1" applyProtection="1">
      <alignment horizontal="left" vertical="center"/>
      <protection hidden="1"/>
    </xf>
    <xf numFmtId="4" fontId="18" fillId="3" borderId="44" xfId="11" applyNumberFormat="1" applyFont="1" applyFill="1" applyBorder="1" applyAlignment="1" applyProtection="1">
      <alignment horizontal="center" vertical="center" wrapText="1"/>
      <protection hidden="1"/>
    </xf>
    <xf numFmtId="4" fontId="17" fillId="0" borderId="48" xfId="11" applyNumberFormat="1" applyFont="1" applyBorder="1" applyAlignment="1" applyProtection="1">
      <alignment vertical="center"/>
      <protection hidden="1"/>
    </xf>
    <xf numFmtId="0" fontId="13" fillId="0" borderId="0" xfId="0" applyFont="1" applyAlignment="1">
      <alignment vertical="center" wrapText="1"/>
    </xf>
    <xf numFmtId="0" fontId="17" fillId="0" borderId="0" xfId="11" applyFont="1" applyProtection="1">
      <protection hidden="1"/>
    </xf>
    <xf numFmtId="0" fontId="3" fillId="0" borderId="1" xfId="3" applyBorder="1"/>
    <xf numFmtId="0" fontId="3" fillId="0" borderId="42" xfId="3" quotePrefix="1" applyBorder="1"/>
    <xf numFmtId="164" fontId="3" fillId="0" borderId="43" xfId="3" applyNumberFormat="1" applyBorder="1"/>
    <xf numFmtId="0" fontId="3" fillId="0" borderId="13" xfId="3" quotePrefix="1" applyBorder="1"/>
    <xf numFmtId="0" fontId="3" fillId="0" borderId="2" xfId="3" applyBorder="1"/>
    <xf numFmtId="164" fontId="3" fillId="0" borderId="46" xfId="3" applyNumberFormat="1" applyBorder="1"/>
    <xf numFmtId="0" fontId="5" fillId="3" borderId="47" xfId="5" applyBorder="1"/>
    <xf numFmtId="0" fontId="5" fillId="3" borderId="33" xfId="5" applyBorder="1"/>
    <xf numFmtId="0" fontId="5" fillId="3" borderId="45" xfId="5" applyBorder="1" applyAlignment="1">
      <alignment horizontal="center"/>
    </xf>
    <xf numFmtId="0" fontId="3" fillId="7" borderId="1" xfId="3" applyFill="1" applyBorder="1"/>
    <xf numFmtId="164" fontId="3" fillId="7" borderId="43" xfId="3" applyNumberFormat="1" applyFill="1" applyBorder="1"/>
    <xf numFmtId="0" fontId="3" fillId="7" borderId="42" xfId="3" quotePrefix="1" applyFill="1" applyBorder="1" applyAlignment="1">
      <alignment horizontal="left"/>
    </xf>
    <xf numFmtId="0" fontId="12" fillId="0" borderId="0" xfId="0" applyFont="1" applyAlignment="1">
      <alignment vertical="center" wrapText="1"/>
    </xf>
    <xf numFmtId="164" fontId="2" fillId="0" borderId="3" xfId="2" applyNumberFormat="1" applyBorder="1"/>
    <xf numFmtId="164" fontId="5" fillId="0" borderId="53" xfId="7" applyNumberFormat="1" applyBorder="1"/>
    <xf numFmtId="0" fontId="3" fillId="0" borderId="19" xfId="3" quotePrefix="1" applyBorder="1"/>
    <xf numFmtId="0" fontId="3" fillId="0" borderId="54" xfId="3" applyBorder="1"/>
    <xf numFmtId="164" fontId="3" fillId="0" borderId="55" xfId="3" applyNumberFormat="1" applyBorder="1"/>
    <xf numFmtId="4" fontId="17" fillId="0" borderId="56" xfId="11" applyNumberFormat="1" applyFont="1" applyBorder="1" applyAlignment="1" applyProtection="1">
      <alignment vertical="center"/>
      <protection hidden="1"/>
    </xf>
    <xf numFmtId="0" fontId="19" fillId="0" borderId="0" xfId="13">
      <alignment vertical="top"/>
    </xf>
    <xf numFmtId="49" fontId="11" fillId="0" borderId="61" xfId="9" quotePrefix="1" applyNumberFormat="1" applyFont="1" applyBorder="1" applyAlignment="1" applyProtection="1">
      <alignment horizontal="center" vertical="center"/>
      <protection hidden="1"/>
    </xf>
    <xf numFmtId="2" fontId="23" fillId="0" borderId="62" xfId="10" applyFont="1" applyBorder="1" applyAlignment="1" applyProtection="1">
      <alignment horizontal="left" vertical="top" wrapText="1"/>
      <protection hidden="1"/>
    </xf>
    <xf numFmtId="0" fontId="11" fillId="0" borderId="62" xfId="9" applyFont="1" applyBorder="1" applyAlignment="1" applyProtection="1">
      <alignment horizontal="center" vertical="top"/>
      <protection hidden="1"/>
    </xf>
    <xf numFmtId="4" fontId="11" fillId="0" borderId="62" xfId="9" applyNumberFormat="1" applyFont="1" applyBorder="1" applyAlignment="1" applyProtection="1">
      <alignment horizontal="right" vertical="top"/>
      <protection hidden="1"/>
    </xf>
    <xf numFmtId="4" fontId="11" fillId="4" borderId="62" xfId="9" applyNumberFormat="1" applyFont="1" applyFill="1" applyBorder="1" applyAlignment="1" applyProtection="1">
      <alignment horizontal="right" vertical="top"/>
      <protection locked="0" hidden="1"/>
    </xf>
    <xf numFmtId="4" fontId="11" fillId="0" borderId="63" xfId="9" applyNumberFormat="1" applyFont="1" applyBorder="1" applyAlignment="1" applyProtection="1">
      <alignment horizontal="right" vertical="top"/>
      <protection hidden="1"/>
    </xf>
    <xf numFmtId="0" fontId="12" fillId="0" borderId="39" xfId="9" applyFont="1" applyBorder="1" applyAlignment="1" applyProtection="1">
      <alignment horizontal="center"/>
      <protection hidden="1"/>
    </xf>
    <xf numFmtId="0" fontId="12" fillId="0" borderId="40" xfId="9" applyFont="1" applyBorder="1" applyAlignment="1" applyProtection="1">
      <alignment horizontal="left"/>
      <protection hidden="1"/>
    </xf>
    <xf numFmtId="0" fontId="12" fillId="0" borderId="40" xfId="9" applyFont="1" applyBorder="1" applyAlignment="1" applyProtection="1">
      <alignment horizontal="center"/>
      <protection hidden="1"/>
    </xf>
    <xf numFmtId="3" fontId="12" fillId="0" borderId="40" xfId="9" applyNumberFormat="1" applyFont="1" applyBorder="1" applyAlignment="1" applyProtection="1">
      <alignment vertical="top"/>
      <protection hidden="1"/>
    </xf>
    <xf numFmtId="4" fontId="12" fillId="0" borderId="60" xfId="9" applyNumberFormat="1" applyFont="1" applyBorder="1" applyAlignment="1" applyProtection="1">
      <alignment vertical="top"/>
      <protection hidden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6" fillId="0" borderId="0" xfId="13" applyFont="1" applyProtection="1">
      <alignment vertical="top"/>
      <protection hidden="1"/>
    </xf>
    <xf numFmtId="3" fontId="24" fillId="0" borderId="0" xfId="0" applyNumberFormat="1" applyFont="1" applyAlignment="1">
      <alignment horizontal="right" vertical="top"/>
    </xf>
    <xf numFmtId="0" fontId="27" fillId="0" borderId="0" xfId="13" applyFont="1" applyAlignment="1">
      <alignment vertical="top" wrapText="1" readingOrder="1"/>
    </xf>
    <xf numFmtId="0" fontId="2" fillId="0" borderId="2" xfId="2" quotePrefix="1" applyBorder="1"/>
    <xf numFmtId="0" fontId="2" fillId="0" borderId="2" xfId="2" applyBorder="1"/>
    <xf numFmtId="164" fontId="2" fillId="0" borderId="2" xfId="2" applyNumberFormat="1" applyBorder="1"/>
    <xf numFmtId="0" fontId="6" fillId="3" borderId="64" xfId="6" applyBorder="1"/>
    <xf numFmtId="0" fontId="6" fillId="3" borderId="65" xfId="6" applyBorder="1"/>
    <xf numFmtId="0" fontId="6" fillId="3" borderId="65" xfId="6" applyBorder="1" applyAlignment="1">
      <alignment horizontal="center"/>
    </xf>
    <xf numFmtId="0" fontId="6" fillId="3" borderId="66" xfId="6" applyBorder="1" applyAlignment="1">
      <alignment horizontal="center"/>
    </xf>
    <xf numFmtId="0" fontId="2" fillId="0" borderId="67" xfId="2" applyBorder="1" applyAlignment="1">
      <alignment wrapText="1"/>
    </xf>
    <xf numFmtId="164" fontId="2" fillId="0" borderId="46" xfId="2" applyNumberFormat="1" applyBorder="1"/>
    <xf numFmtId="164" fontId="2" fillId="0" borderId="43" xfId="2" applyNumberFormat="1" applyBorder="1"/>
    <xf numFmtId="0" fontId="2" fillId="0" borderId="13" xfId="2" applyBorder="1" applyAlignment="1">
      <alignment wrapText="1"/>
    </xf>
    <xf numFmtId="0" fontId="2" fillId="0" borderId="69" xfId="2" applyBorder="1" applyAlignment="1">
      <alignment wrapText="1"/>
    </xf>
    <xf numFmtId="164" fontId="2" fillId="7" borderId="43" xfId="2" applyNumberFormat="1" applyFill="1" applyBorder="1"/>
    <xf numFmtId="164" fontId="4" fillId="0" borderId="53" xfId="4" applyNumberFormat="1" applyBorder="1"/>
    <xf numFmtId="164" fontId="2" fillId="0" borderId="55" xfId="2" applyNumberFormat="1" applyBorder="1"/>
    <xf numFmtId="164" fontId="4" fillId="0" borderId="72" xfId="4" applyNumberFormat="1" applyBorder="1"/>
    <xf numFmtId="0" fontId="2" fillId="0" borderId="47" xfId="2" applyBorder="1" applyAlignment="1">
      <alignment wrapText="1"/>
    </xf>
    <xf numFmtId="0" fontId="2" fillId="0" borderId="33" xfId="2" quotePrefix="1" applyBorder="1"/>
    <xf numFmtId="0" fontId="2" fillId="0" borderId="33" xfId="2" applyBorder="1" applyAlignment="1">
      <alignment wrapText="1"/>
    </xf>
    <xf numFmtId="0" fontId="2" fillId="0" borderId="33" xfId="2" applyBorder="1"/>
    <xf numFmtId="164" fontId="2" fillId="0" borderId="45" xfId="2" applyNumberFormat="1" applyBorder="1"/>
    <xf numFmtId="0" fontId="6" fillId="3" borderId="66" xfId="6" applyBorder="1"/>
    <xf numFmtId="164" fontId="2" fillId="2" borderId="73" xfId="1" applyNumberFormat="1" applyBorder="1" applyProtection="1">
      <protection locked="0"/>
    </xf>
    <xf numFmtId="0" fontId="6" fillId="3" borderId="60" xfId="6" applyBorder="1" applyAlignment="1">
      <alignment horizontal="center"/>
    </xf>
    <xf numFmtId="4" fontId="11" fillId="5" borderId="28" xfId="9" applyNumberFormat="1" applyFont="1" applyFill="1" applyBorder="1" applyAlignment="1" applyProtection="1">
      <alignment horizontal="right" vertical="top"/>
      <protection locked="0" hidden="1"/>
    </xf>
    <xf numFmtId="4" fontId="21" fillId="5" borderId="50" xfId="0" applyNumberFormat="1" applyFont="1" applyFill="1" applyBorder="1" applyAlignment="1" applyProtection="1">
      <alignment horizontal="center" vertical="center"/>
      <protection locked="0"/>
    </xf>
    <xf numFmtId="4" fontId="21" fillId="5" borderId="57" xfId="0" applyNumberFormat="1" applyFont="1" applyFill="1" applyBorder="1" applyAlignment="1" applyProtection="1">
      <alignment horizontal="center" vertical="center"/>
      <protection locked="0"/>
    </xf>
    <xf numFmtId="4" fontId="21" fillId="5" borderId="28" xfId="0" applyNumberFormat="1" applyFont="1" applyFill="1" applyBorder="1" applyAlignment="1" applyProtection="1">
      <alignment horizontal="center" vertical="center"/>
      <protection locked="0"/>
    </xf>
    <xf numFmtId="4" fontId="21" fillId="5" borderId="58" xfId="0" applyNumberFormat="1" applyFont="1" applyFill="1" applyBorder="1" applyAlignment="1" applyProtection="1">
      <alignment horizontal="center" vertical="center"/>
      <protection locked="0"/>
    </xf>
    <xf numFmtId="4" fontId="21" fillId="5" borderId="52" xfId="0" applyNumberFormat="1" applyFont="1" applyFill="1" applyBorder="1" applyAlignment="1" applyProtection="1">
      <alignment horizontal="center" vertical="center"/>
      <protection locked="0"/>
    </xf>
    <xf numFmtId="4" fontId="21" fillId="5" borderId="59" xfId="0" applyNumberFormat="1" applyFont="1" applyFill="1" applyBorder="1" applyAlignment="1" applyProtection="1">
      <alignment horizontal="center" vertical="center"/>
      <protection locked="0"/>
    </xf>
    <xf numFmtId="164" fontId="31" fillId="0" borderId="1" xfId="2" applyNumberFormat="1" applyFont="1" applyBorder="1"/>
    <xf numFmtId="0" fontId="31" fillId="0" borderId="1" xfId="2" quotePrefix="1" applyFont="1" applyBorder="1"/>
    <xf numFmtId="0" fontId="31" fillId="0" borderId="1" xfId="2" applyFont="1" applyBorder="1" applyAlignment="1">
      <alignment wrapText="1"/>
    </xf>
    <xf numFmtId="0" fontId="31" fillId="0" borderId="1" xfId="2" applyFont="1" applyBorder="1"/>
    <xf numFmtId="164" fontId="31" fillId="0" borderId="43" xfId="2" applyNumberFormat="1" applyFont="1" applyBorder="1"/>
    <xf numFmtId="4" fontId="31" fillId="0" borderId="0" xfId="13" applyNumberFormat="1" applyFont="1" applyAlignment="1">
      <alignment horizontal="right" vertical="top"/>
    </xf>
    <xf numFmtId="4" fontId="32" fillId="0" borderId="0" xfId="13" applyNumberFormat="1" applyFont="1">
      <alignment vertical="top"/>
    </xf>
    <xf numFmtId="0" fontId="33" fillId="0" borderId="0" xfId="13" applyFont="1">
      <alignment vertical="top"/>
    </xf>
    <xf numFmtId="0" fontId="31" fillId="0" borderId="0" xfId="13" applyFont="1" applyAlignment="1">
      <alignment horizontal="left" vertical="top"/>
    </xf>
    <xf numFmtId="0" fontId="31" fillId="0" borderId="0" xfId="13" applyFont="1" applyAlignment="1">
      <alignment horizontal="right" vertical="top"/>
    </xf>
    <xf numFmtId="0" fontId="24" fillId="0" borderId="0" xfId="0" applyFont="1" applyAlignment="1">
      <alignment vertical="top" wrapText="1" readingOrder="1"/>
    </xf>
    <xf numFmtId="0" fontId="33" fillId="0" borderId="0" xfId="0" applyFont="1"/>
    <xf numFmtId="164" fontId="35" fillId="0" borderId="0" xfId="0" applyNumberFormat="1" applyFont="1"/>
    <xf numFmtId="0" fontId="35" fillId="0" borderId="0" xfId="0" applyFont="1"/>
    <xf numFmtId="164" fontId="2" fillId="2" borderId="12" xfId="1" applyNumberFormat="1" applyBorder="1" applyProtection="1">
      <protection locked="0"/>
    </xf>
    <xf numFmtId="4" fontId="12" fillId="3" borderId="8" xfId="8" applyNumberFormat="1" applyFont="1" applyFill="1" applyBorder="1" applyAlignment="1" applyProtection="1">
      <alignment horizontal="center" vertical="center" wrapText="1"/>
      <protection hidden="1"/>
    </xf>
    <xf numFmtId="4" fontId="12" fillId="3" borderId="12" xfId="8" applyNumberFormat="1" applyFont="1" applyFill="1" applyBorder="1" applyAlignment="1" applyProtection="1">
      <alignment horizontal="center" vertical="center" wrapText="1"/>
      <protection hidden="1"/>
    </xf>
    <xf numFmtId="0" fontId="11" fillId="0" borderId="15" xfId="8" applyFont="1" applyBorder="1" applyAlignment="1" applyProtection="1">
      <alignment horizontal="center"/>
      <protection hidden="1"/>
    </xf>
    <xf numFmtId="0" fontId="11" fillId="0" borderId="16" xfId="8" applyFont="1" applyBorder="1" applyAlignment="1" applyProtection="1">
      <alignment horizontal="center"/>
      <protection hidden="1"/>
    </xf>
    <xf numFmtId="0" fontId="9" fillId="0" borderId="0" xfId="8" applyFont="1" applyAlignment="1" applyProtection="1">
      <alignment horizontal="center"/>
      <protection hidden="1"/>
    </xf>
    <xf numFmtId="0" fontId="10" fillId="0" borderId="0" xfId="8" applyFont="1" applyProtection="1">
      <protection hidden="1"/>
    </xf>
    <xf numFmtId="0" fontId="11" fillId="3" borderId="5" xfId="8" applyFont="1" applyFill="1" applyBorder="1" applyAlignment="1" applyProtection="1">
      <alignment horizontal="center"/>
      <protection hidden="1"/>
    </xf>
    <xf numFmtId="0" fontId="11" fillId="3" borderId="6" xfId="8" applyFont="1" applyFill="1" applyBorder="1" applyAlignment="1" applyProtection="1">
      <alignment horizontal="center"/>
      <protection hidden="1"/>
    </xf>
    <xf numFmtId="0" fontId="11" fillId="3" borderId="7" xfId="8" applyFont="1" applyFill="1" applyBorder="1" applyAlignment="1" applyProtection="1">
      <alignment horizontal="center"/>
      <protection hidden="1"/>
    </xf>
    <xf numFmtId="0" fontId="11" fillId="3" borderId="9" xfId="8" applyFont="1" applyFill="1" applyBorder="1" applyAlignment="1" applyProtection="1">
      <alignment horizontal="center"/>
      <protection hidden="1"/>
    </xf>
    <xf numFmtId="0" fontId="11" fillId="3" borderId="10" xfId="8" applyFont="1" applyFill="1" applyBorder="1" applyAlignment="1" applyProtection="1">
      <alignment horizontal="center"/>
      <protection hidden="1"/>
    </xf>
    <xf numFmtId="0" fontId="11" fillId="3" borderId="11" xfId="8" applyFont="1" applyFill="1" applyBorder="1" applyAlignment="1" applyProtection="1">
      <alignment horizontal="center"/>
      <protection hidden="1"/>
    </xf>
    <xf numFmtId="4" fontId="12" fillId="3" borderId="6" xfId="8" quotePrefix="1" applyNumberFormat="1" applyFont="1" applyFill="1" applyBorder="1" applyAlignment="1" applyProtection="1">
      <alignment horizontal="center" vertical="center" wrapText="1"/>
      <protection hidden="1"/>
    </xf>
    <xf numFmtId="4" fontId="12" fillId="3" borderId="10" xfId="8" applyNumberFormat="1" applyFont="1" applyFill="1" applyBorder="1" applyAlignment="1" applyProtection="1">
      <alignment horizontal="center" vertical="center" wrapText="1"/>
      <protection hidden="1"/>
    </xf>
    <xf numFmtId="0" fontId="11" fillId="0" borderId="21" xfId="8" applyFont="1" applyBorder="1" applyAlignment="1" applyProtection="1">
      <alignment horizontal="center"/>
      <protection hidden="1"/>
    </xf>
    <xf numFmtId="0" fontId="11" fillId="0" borderId="22" xfId="8" applyFont="1" applyBorder="1" applyAlignment="1" applyProtection="1">
      <alignment horizontal="center"/>
      <protection hidden="1"/>
    </xf>
    <xf numFmtId="0" fontId="11" fillId="0" borderId="10" xfId="8" applyFont="1" applyBorder="1" applyAlignment="1" applyProtection="1">
      <alignment horizontal="center"/>
      <protection hidden="1"/>
    </xf>
    <xf numFmtId="0" fontId="11" fillId="0" borderId="11" xfId="8" applyFont="1" applyBorder="1" applyAlignment="1" applyProtection="1">
      <alignment horizontal="center"/>
      <protection hidden="1"/>
    </xf>
    <xf numFmtId="0" fontId="13" fillId="0" borderId="0" xfId="8" applyFont="1" applyAlignment="1" applyProtection="1">
      <alignment horizontal="center"/>
      <protection hidden="1"/>
    </xf>
    <xf numFmtId="0" fontId="12" fillId="3" borderId="8" xfId="8" applyFont="1" applyFill="1" applyBorder="1" applyAlignment="1" applyProtection="1">
      <alignment horizontal="center" vertical="center" wrapText="1"/>
      <protection hidden="1"/>
    </xf>
    <xf numFmtId="0" fontId="12" fillId="3" borderId="12" xfId="8" applyFont="1" applyFill="1" applyBorder="1" applyAlignment="1" applyProtection="1">
      <alignment horizontal="center" vertical="center" wrapText="1"/>
      <protection hidden="1"/>
    </xf>
    <xf numFmtId="0" fontId="11" fillId="3" borderId="12" xfId="8" applyFont="1" applyFill="1" applyBorder="1" applyAlignment="1" applyProtection="1">
      <alignment horizontal="center" vertical="center" wrapText="1"/>
      <protection hidden="1"/>
    </xf>
    <xf numFmtId="0" fontId="12" fillId="3" borderId="6" xfId="8" applyFont="1" applyFill="1" applyBorder="1" applyAlignment="1" applyProtection="1">
      <alignment horizontal="center" vertical="center" wrapText="1"/>
      <protection hidden="1"/>
    </xf>
    <xf numFmtId="0" fontId="12" fillId="3" borderId="10" xfId="8" applyFont="1" applyFill="1" applyBorder="1" applyAlignment="1" applyProtection="1">
      <alignment horizontal="center" vertical="center" wrapText="1"/>
      <protection hidden="1"/>
    </xf>
    <xf numFmtId="3" fontId="12" fillId="3" borderId="8" xfId="8" applyNumberFormat="1" applyFont="1" applyFill="1" applyBorder="1" applyAlignment="1" applyProtection="1">
      <alignment horizontal="center" vertical="center" wrapText="1"/>
      <protection hidden="1"/>
    </xf>
    <xf numFmtId="3" fontId="12" fillId="3" borderId="12" xfId="8" applyNumberFormat="1" applyFont="1" applyFill="1" applyBorder="1" applyAlignment="1" applyProtection="1">
      <alignment horizontal="center" vertical="center" wrapText="1"/>
      <protection hidden="1"/>
    </xf>
    <xf numFmtId="3" fontId="12" fillId="3" borderId="6" xfId="8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14" applyFont="1" applyAlignment="1">
      <alignment horizontal="left"/>
    </xf>
    <xf numFmtId="0" fontId="8" fillId="0" borderId="0" xfId="8" applyFont="1" applyAlignment="1" applyProtection="1">
      <alignment horizontal="center"/>
      <protection hidden="1"/>
    </xf>
    <xf numFmtId="0" fontId="3" fillId="0" borderId="0" xfId="3" applyAlignment="1">
      <alignment horizontal="center"/>
    </xf>
    <xf numFmtId="0" fontId="21" fillId="0" borderId="0" xfId="14" applyFont="1" applyAlignment="1">
      <alignment horizontal="left" vertical="center"/>
    </xf>
    <xf numFmtId="0" fontId="18" fillId="3" borderId="31" xfId="11" applyFont="1" applyFill="1" applyBorder="1" applyAlignment="1" applyProtection="1">
      <alignment horizontal="center" vertical="center"/>
      <protection hidden="1"/>
    </xf>
    <xf numFmtId="0" fontId="18" fillId="3" borderId="15" xfId="11" applyFont="1" applyFill="1" applyBorder="1" applyAlignment="1" applyProtection="1">
      <alignment horizontal="center" vertical="center"/>
      <protection hidden="1"/>
    </xf>
    <xf numFmtId="0" fontId="18" fillId="3" borderId="16" xfId="11" applyFont="1" applyFill="1" applyBorder="1" applyAlignment="1" applyProtection="1">
      <alignment horizontal="center" vertical="center"/>
      <protection hidden="1"/>
    </xf>
    <xf numFmtId="0" fontId="6" fillId="3" borderId="65" xfId="6" applyBorder="1"/>
    <xf numFmtId="0" fontId="5" fillId="0" borderId="9" xfId="7" applyBorder="1"/>
    <xf numFmtId="0" fontId="5" fillId="0" borderId="10" xfId="7" applyBorder="1"/>
    <xf numFmtId="0" fontId="5" fillId="0" borderId="48" xfId="7" applyBorder="1"/>
    <xf numFmtId="0" fontId="5" fillId="3" borderId="39" xfId="5" applyBorder="1" applyAlignment="1">
      <alignment horizontal="left"/>
    </xf>
    <xf numFmtId="0" fontId="5" fillId="3" borderId="40" xfId="5" applyBorder="1" applyAlignment="1">
      <alignment horizontal="left"/>
    </xf>
    <xf numFmtId="0" fontId="5" fillId="3" borderId="41" xfId="5" applyBorder="1" applyAlignment="1">
      <alignment horizontal="left"/>
    </xf>
    <xf numFmtId="0" fontId="2" fillId="0" borderId="68" xfId="2" applyBorder="1"/>
    <xf numFmtId="0" fontId="2" fillId="0" borderId="3" xfId="2" applyBorder="1"/>
    <xf numFmtId="164" fontId="2" fillId="0" borderId="3" xfId="2" applyNumberFormat="1" applyBorder="1"/>
    <xf numFmtId="164" fontId="2" fillId="0" borderId="4" xfId="2" applyNumberFormat="1" applyBorder="1"/>
    <xf numFmtId="0" fontId="4" fillId="0" borderId="9" xfId="4" applyBorder="1"/>
    <xf numFmtId="0" fontId="4" fillId="0" borderId="10" xfId="4" applyBorder="1"/>
    <xf numFmtId="164" fontId="4" fillId="0" borderId="10" xfId="4" applyNumberFormat="1" applyBorder="1"/>
    <xf numFmtId="0" fontId="2" fillId="7" borderId="68" xfId="2" applyFill="1" applyBorder="1"/>
    <xf numFmtId="0" fontId="2" fillId="7" borderId="3" xfId="2" applyFill="1" applyBorder="1"/>
    <xf numFmtId="164" fontId="2" fillId="7" borderId="3" xfId="2" applyNumberFormat="1" applyFill="1" applyBorder="1"/>
    <xf numFmtId="164" fontId="2" fillId="7" borderId="4" xfId="2" applyNumberFormat="1" applyFill="1" applyBorder="1"/>
    <xf numFmtId="0" fontId="2" fillId="0" borderId="70" xfId="2" applyBorder="1"/>
    <xf numFmtId="0" fontId="2" fillId="0" borderId="21" xfId="2" applyBorder="1"/>
    <xf numFmtId="164" fontId="2" fillId="0" borderId="21" xfId="2" applyNumberFormat="1" applyBorder="1"/>
    <xf numFmtId="164" fontId="2" fillId="0" borderId="71" xfId="2" applyNumberFormat="1" applyBorder="1"/>
    <xf numFmtId="0" fontId="29" fillId="0" borderId="0" xfId="13" applyFont="1" applyAlignment="1">
      <alignment horizontal="left" vertical="top"/>
    </xf>
    <xf numFmtId="0" fontId="29" fillId="0" borderId="0" xfId="13" applyFont="1" applyAlignment="1">
      <alignment horizontal="left" vertical="top" wrapText="1"/>
    </xf>
    <xf numFmtId="0" fontId="30" fillId="0" borderId="0" xfId="13" applyFont="1" applyAlignment="1">
      <alignment horizontal="left" vertical="top"/>
    </xf>
    <xf numFmtId="0" fontId="30" fillId="0" borderId="0" xfId="13" applyFont="1" applyAlignment="1">
      <alignment horizontal="right" vertical="top"/>
    </xf>
    <xf numFmtId="4" fontId="30" fillId="0" borderId="0" xfId="13" applyNumberFormat="1" applyFont="1" applyAlignment="1">
      <alignment horizontal="right" vertical="top"/>
    </xf>
    <xf numFmtId="0" fontId="28" fillId="0" borderId="0" xfId="13" applyFont="1" applyAlignment="1">
      <alignment horizontal="left" vertical="top" wrapText="1" readingOrder="1"/>
    </xf>
    <xf numFmtId="0" fontId="28" fillId="0" borderId="0" xfId="13" applyFont="1" applyAlignment="1">
      <alignment horizontal="left" vertical="top" wrapText="1"/>
    </xf>
    <xf numFmtId="0" fontId="34" fillId="0" borderId="0" xfId="13" applyFont="1" applyAlignment="1">
      <alignment horizontal="left" vertical="top"/>
    </xf>
    <xf numFmtId="0" fontId="34" fillId="0" borderId="0" xfId="13" applyFont="1" applyAlignment="1">
      <alignment horizontal="left" vertical="top" wrapText="1"/>
    </xf>
    <xf numFmtId="0" fontId="31" fillId="0" borderId="0" xfId="13" applyFont="1" applyAlignment="1">
      <alignment horizontal="left" vertical="top"/>
    </xf>
    <xf numFmtId="0" fontId="31" fillId="0" borderId="0" xfId="13" applyFont="1" applyAlignment="1">
      <alignment horizontal="right" vertical="top"/>
    </xf>
    <xf numFmtId="4" fontId="31" fillId="0" borderId="0" xfId="13" applyNumberFormat="1" applyFont="1" applyAlignment="1">
      <alignment horizontal="right" vertical="top"/>
    </xf>
    <xf numFmtId="0" fontId="29" fillId="0" borderId="0" xfId="13" applyFont="1" applyAlignment="1">
      <alignment horizontal="left" vertical="top" wrapText="1" readingOrder="1"/>
    </xf>
    <xf numFmtId="0" fontId="8" fillId="0" borderId="0" xfId="8" applyFont="1" applyAlignment="1" applyProtection="1">
      <alignment horizontal="left" wrapText="1"/>
      <protection hidden="1"/>
    </xf>
    <xf numFmtId="0" fontId="25" fillId="0" borderId="0" xfId="13" applyFont="1" applyAlignment="1">
      <alignment horizontal="left" vertical="top"/>
    </xf>
    <xf numFmtId="0" fontId="27" fillId="0" borderId="0" xfId="13" applyFont="1" applyAlignment="1">
      <alignment horizontal="center" vertical="top" wrapText="1" readingOrder="1"/>
    </xf>
    <xf numFmtId="0" fontId="39" fillId="5" borderId="75" xfId="16" applyFont="1" applyFill="1" applyBorder="1" applyAlignment="1" applyProtection="1">
      <alignment horizontal="center"/>
      <protection locked="0"/>
    </xf>
    <xf numFmtId="0" fontId="39" fillId="5" borderId="76" xfId="16" applyFont="1" applyFill="1" applyBorder="1" applyAlignment="1" applyProtection="1">
      <alignment horizontal="center"/>
      <protection locked="0"/>
    </xf>
    <xf numFmtId="0" fontId="39" fillId="5" borderId="76" xfId="16" applyFont="1" applyFill="1" applyBorder="1" applyAlignment="1" applyProtection="1">
      <alignment horizontal="left"/>
      <protection locked="0"/>
    </xf>
    <xf numFmtId="0" fontId="39" fillId="5" borderId="77" xfId="16" applyFont="1" applyFill="1" applyBorder="1" applyAlignment="1" applyProtection="1">
      <alignment horizontal="left"/>
      <protection locked="0"/>
    </xf>
    <xf numFmtId="0" fontId="39" fillId="5" borderId="78" xfId="16" applyFont="1" applyFill="1" applyBorder="1" applyAlignment="1" applyProtection="1">
      <alignment horizontal="center"/>
      <protection locked="0"/>
    </xf>
    <xf numFmtId="0" fontId="39" fillId="5" borderId="79" xfId="16" applyFont="1" applyFill="1" applyBorder="1" applyAlignment="1" applyProtection="1">
      <alignment horizontal="center"/>
      <protection locked="0"/>
    </xf>
    <xf numFmtId="0" fontId="39" fillId="5" borderId="79" xfId="16" applyFont="1" applyFill="1" applyBorder="1" applyAlignment="1" applyProtection="1">
      <alignment horizontal="left"/>
      <protection locked="0"/>
    </xf>
    <xf numFmtId="0" fontId="39" fillId="5" borderId="80" xfId="16" applyFont="1" applyFill="1" applyBorder="1" applyAlignment="1" applyProtection="1">
      <alignment horizontal="left"/>
      <protection locked="0"/>
    </xf>
    <xf numFmtId="0" fontId="40" fillId="0" borderId="82" xfId="16" applyFont="1" applyFill="1" applyBorder="1" applyAlignment="1" applyProtection="1">
      <alignment horizontal="left" vertical="center"/>
    </xf>
    <xf numFmtId="0" fontId="40" fillId="0" borderId="40" xfId="16" applyFont="1" applyFill="1" applyBorder="1" applyAlignment="1" applyProtection="1">
      <alignment horizontal="left" vertical="center"/>
    </xf>
    <xf numFmtId="0" fontId="40" fillId="0" borderId="39" xfId="16" applyFont="1" applyFill="1" applyBorder="1" applyAlignment="1" applyProtection="1">
      <alignment horizontal="left" vertical="center"/>
    </xf>
    <xf numFmtId="0" fontId="0" fillId="0" borderId="0" xfId="0" applyAlignment="1">
      <alignment horizontal="center"/>
    </xf>
    <xf numFmtId="4" fontId="0" fillId="0" borderId="0" xfId="0" applyNumberFormat="1"/>
    <xf numFmtId="4" fontId="39" fillId="0" borderId="83" xfId="16" applyNumberFormat="1" applyFont="1" applyFill="1" applyBorder="1" applyProtection="1"/>
    <xf numFmtId="0" fontId="39" fillId="0" borderId="84" xfId="16" applyFont="1" applyFill="1" applyBorder="1" applyProtection="1"/>
    <xf numFmtId="4" fontId="41" fillId="0" borderId="85" xfId="16" applyNumberFormat="1" applyFont="1" applyFill="1" applyBorder="1" applyProtection="1"/>
    <xf numFmtId="0" fontId="39" fillId="0" borderId="86" xfId="16" applyFont="1" applyFill="1" applyBorder="1" applyAlignment="1" applyProtection="1">
      <alignment horizontal="center"/>
    </xf>
    <xf numFmtId="0" fontId="39" fillId="0" borderId="87" xfId="16" applyFont="1" applyFill="1" applyBorder="1" applyAlignment="1" applyProtection="1">
      <alignment wrapText="1"/>
    </xf>
    <xf numFmtId="0" fontId="40" fillId="0" borderId="81" xfId="16" applyFont="1" applyFill="1" applyBorder="1" applyAlignment="1" applyProtection="1">
      <alignment horizontal="center" vertical="center" wrapText="1"/>
    </xf>
    <xf numFmtId="0" fontId="40" fillId="0" borderId="88" xfId="16" applyFont="1" applyFill="1" applyBorder="1" applyAlignment="1" applyProtection="1">
      <alignment horizontal="center" vertical="center" wrapText="1"/>
    </xf>
    <xf numFmtId="0" fontId="40" fillId="0" borderId="89" xfId="16" applyFont="1" applyFill="1" applyBorder="1" applyAlignment="1" applyProtection="1">
      <alignment wrapText="1"/>
    </xf>
    <xf numFmtId="0" fontId="39" fillId="0" borderId="0" xfId="0" applyFont="1"/>
    <xf numFmtId="2" fontId="39" fillId="0" borderId="75" xfId="16" applyNumberFormat="1" applyFont="1" applyFill="1" applyBorder="1" applyProtection="1"/>
    <xf numFmtId="2" fontId="39" fillId="0" borderId="76" xfId="16" applyNumberFormat="1" applyFont="1" applyFill="1" applyBorder="1" applyProtection="1"/>
    <xf numFmtId="0" fontId="39" fillId="0" borderId="76" xfId="16" applyFont="1" applyFill="1" applyBorder="1" applyAlignment="1" applyProtection="1">
      <alignment horizontal="left"/>
    </xf>
    <xf numFmtId="2" fontId="39" fillId="0" borderId="76" xfId="16" applyNumberFormat="1" applyFont="1" applyFill="1" applyBorder="1" applyAlignment="1" applyProtection="1">
      <alignment horizontal="left"/>
    </xf>
    <xf numFmtId="0" fontId="39" fillId="0" borderId="77" xfId="16" applyFont="1" applyFill="1" applyBorder="1" applyProtection="1"/>
    <xf numFmtId="0" fontId="39" fillId="0" borderId="78" xfId="16" applyFont="1" applyFill="1" applyBorder="1" applyProtection="1"/>
    <xf numFmtId="0" fontId="39" fillId="0" borderId="79" xfId="16" applyFont="1" applyFill="1" applyBorder="1" applyProtection="1"/>
    <xf numFmtId="0" fontId="39" fillId="0" borderId="79" xfId="16" applyFont="1" applyFill="1" applyBorder="1" applyAlignment="1" applyProtection="1">
      <alignment horizontal="left"/>
    </xf>
    <xf numFmtId="0" fontId="39" fillId="0" borderId="80" xfId="16" applyFont="1" applyFill="1" applyBorder="1" applyProtection="1"/>
    <xf numFmtId="0" fontId="42" fillId="0" borderId="41" xfId="16" applyFont="1" applyFill="1" applyBorder="1" applyAlignment="1" applyProtection="1">
      <alignment horizontal="left" vertical="center" wrapText="1"/>
    </xf>
    <xf numFmtId="0" fontId="42" fillId="0" borderId="40" xfId="16" applyFont="1" applyFill="1" applyBorder="1" applyAlignment="1" applyProtection="1">
      <alignment horizontal="left" vertical="center" wrapText="1"/>
    </xf>
    <xf numFmtId="0" fontId="42" fillId="0" borderId="90" xfId="16" applyFont="1" applyFill="1" applyBorder="1" applyAlignment="1" applyProtection="1">
      <alignment horizontal="left" vertical="center" wrapText="1"/>
    </xf>
    <xf numFmtId="0" fontId="42" fillId="0" borderId="89" xfId="16" applyFont="1" applyFill="1" applyBorder="1" applyAlignment="1" applyProtection="1">
      <alignment horizontal="right" vertical="center" wrapText="1"/>
    </xf>
    <xf numFmtId="0" fontId="36" fillId="0" borderId="91" xfId="16" applyFont="1" applyFill="1" applyBorder="1" applyAlignment="1" applyProtection="1">
      <alignment horizontal="center"/>
    </xf>
    <xf numFmtId="0" fontId="36" fillId="11" borderId="75" xfId="16" applyFont="1" applyFill="1" applyBorder="1" applyProtection="1"/>
    <xf numFmtId="0" fontId="39" fillId="0" borderId="76" xfId="16" applyFont="1" applyFill="1" applyBorder="1" applyAlignment="1" applyProtection="1">
      <alignment horizontal="left" vertical="center" wrapText="1"/>
    </xf>
    <xf numFmtId="0" fontId="39" fillId="0" borderId="77" xfId="16" applyFont="1" applyFill="1" applyBorder="1" applyAlignment="1" applyProtection="1">
      <alignment horizontal="left" vertical="center" wrapText="1"/>
    </xf>
    <xf numFmtId="0" fontId="36" fillId="11" borderId="92" xfId="16" applyFont="1" applyFill="1" applyBorder="1" applyProtection="1"/>
    <xf numFmtId="0" fontId="39" fillId="0" borderId="74" xfId="16" applyFont="1" applyFill="1" applyAlignment="1" applyProtection="1">
      <alignment horizontal="left" vertical="center" wrapText="1"/>
    </xf>
    <xf numFmtId="0" fontId="39" fillId="0" borderId="93" xfId="16" applyFont="1" applyFill="1" applyBorder="1" applyAlignment="1" applyProtection="1">
      <alignment horizontal="left" vertical="center" wrapText="1"/>
    </xf>
    <xf numFmtId="0" fontId="39" fillId="0" borderId="74" xfId="16" applyFont="1" applyFill="1" applyAlignment="1" applyProtection="1">
      <alignment vertical="center" wrapText="1"/>
    </xf>
    <xf numFmtId="0" fontId="39" fillId="0" borderId="93" xfId="16" applyFont="1" applyFill="1" applyBorder="1" applyAlignment="1" applyProtection="1">
      <alignment vertical="center" wrapText="1"/>
    </xf>
    <xf numFmtId="0" fontId="36" fillId="11" borderId="83" xfId="16" applyFont="1" applyFill="1" applyBorder="1" applyProtection="1"/>
    <xf numFmtId="0" fontId="0" fillId="0" borderId="84" xfId="0" applyBorder="1" applyAlignment="1">
      <alignment horizontal="left" vertical="center" wrapText="1"/>
    </xf>
    <xf numFmtId="0" fontId="0" fillId="0" borderId="94" xfId="0" applyBorder="1" applyAlignment="1">
      <alignment horizontal="left" vertical="center" wrapText="1"/>
    </xf>
    <xf numFmtId="0" fontId="0" fillId="0" borderId="95" xfId="0" applyBorder="1" applyAlignment="1">
      <alignment horizontal="left" vertical="center" wrapText="1"/>
    </xf>
    <xf numFmtId="0" fontId="44" fillId="0" borderId="81" xfId="16" applyFont="1" applyFill="1" applyBorder="1" applyAlignment="1" applyProtection="1">
      <alignment horizontal="center" vertical="center" wrapText="1"/>
    </xf>
    <xf numFmtId="0" fontId="44" fillId="0" borderId="88" xfId="16" applyFont="1" applyFill="1" applyBorder="1" applyAlignment="1" applyProtection="1">
      <alignment horizontal="center" vertical="center" wrapText="1"/>
    </xf>
    <xf numFmtId="0" fontId="42" fillId="0" borderId="89" xfId="16" applyFont="1" applyFill="1" applyBorder="1" applyAlignment="1" applyProtection="1">
      <alignment horizontal="center" vertical="center" wrapText="1"/>
    </xf>
    <xf numFmtId="0" fontId="0" fillId="5" borderId="96" xfId="0" applyFill="1" applyBorder="1" applyAlignment="1" applyProtection="1">
      <alignment vertical="center" wrapText="1"/>
      <protection locked="0"/>
    </xf>
    <xf numFmtId="0" fontId="0" fillId="5" borderId="97" xfId="0" applyFill="1" applyBorder="1" applyAlignment="1" applyProtection="1">
      <alignment vertical="center" wrapText="1"/>
      <protection locked="0"/>
    </xf>
    <xf numFmtId="0" fontId="1" fillId="5" borderId="97" xfId="17" applyFill="1" applyBorder="1" applyAlignment="1" applyProtection="1">
      <alignment vertical="center" wrapText="1"/>
      <protection locked="0"/>
    </xf>
    <xf numFmtId="0" fontId="0" fillId="5" borderId="98" xfId="17" applyFont="1" applyFill="1" applyBorder="1" applyAlignment="1" applyProtection="1">
      <alignment vertical="center" wrapText="1"/>
      <protection locked="0"/>
    </xf>
    <xf numFmtId="0" fontId="39" fillId="0" borderId="77" xfId="16" applyFont="1" applyFill="1" applyBorder="1" applyAlignment="1" applyProtection="1">
      <alignment vertical="center" wrapText="1"/>
    </xf>
    <xf numFmtId="0" fontId="1" fillId="5" borderId="92" xfId="17" applyFill="1" applyBorder="1" applyAlignment="1" applyProtection="1">
      <alignment horizontal="left" vertical="center" wrapText="1"/>
      <protection locked="0"/>
    </xf>
    <xf numFmtId="0" fontId="1" fillId="5" borderId="74" xfId="17" applyFill="1" applyBorder="1" applyAlignment="1" applyProtection="1">
      <alignment horizontal="left" vertical="center" wrapText="1"/>
      <protection locked="0"/>
    </xf>
    <xf numFmtId="0" fontId="39" fillId="0" borderId="93" xfId="16" applyFont="1" applyFill="1" applyBorder="1" applyAlignment="1" applyProtection="1">
      <alignment vertical="center" wrapText="1"/>
    </xf>
    <xf numFmtId="2" fontId="0" fillId="0" borderId="0" xfId="0" applyNumberFormat="1" applyAlignment="1">
      <alignment wrapText="1"/>
    </xf>
    <xf numFmtId="0" fontId="1" fillId="5" borderId="78" xfId="17" applyFill="1" applyBorder="1" applyAlignment="1" applyProtection="1">
      <alignment horizontal="left" vertical="center" wrapText="1"/>
      <protection locked="0"/>
    </xf>
    <xf numFmtId="0" fontId="1" fillId="5" borderId="79" xfId="17" applyFill="1" applyBorder="1" applyAlignment="1" applyProtection="1">
      <alignment horizontal="left" vertical="center" wrapText="1"/>
      <protection locked="0"/>
    </xf>
    <xf numFmtId="0" fontId="39" fillId="0" borderId="80" xfId="16" applyFont="1" applyFill="1" applyBorder="1" applyAlignment="1" applyProtection="1">
      <alignment vertical="center" wrapText="1"/>
    </xf>
    <xf numFmtId="0" fontId="45" fillId="0" borderId="0" xfId="15" applyFont="1" applyFill="1" applyBorder="1" applyAlignment="1" applyProtection="1">
      <alignment horizontal="right"/>
    </xf>
    <xf numFmtId="0" fontId="46" fillId="0" borderId="0" xfId="0" applyFont="1" applyAlignment="1">
      <alignment horizontal="justify" vertical="center"/>
    </xf>
    <xf numFmtId="0" fontId="47" fillId="0" borderId="0" xfId="0" applyFont="1" applyAlignment="1">
      <alignment vertical="center"/>
    </xf>
    <xf numFmtId="0" fontId="47" fillId="0" borderId="12" xfId="0" applyFont="1" applyBorder="1" applyAlignment="1">
      <alignment vertical="center"/>
    </xf>
    <xf numFmtId="0" fontId="0" fillId="0" borderId="99" xfId="0" applyBorder="1" applyAlignment="1">
      <alignment horizontal="left" vertical="center" wrapText="1" indent="1"/>
    </xf>
    <xf numFmtId="0" fontId="0" fillId="0" borderId="99" xfId="0" applyBorder="1" applyAlignment="1">
      <alignment horizontal="left" wrapText="1" indent="1"/>
    </xf>
    <xf numFmtId="0" fontId="48" fillId="0" borderId="99" xfId="18" applyBorder="1" applyAlignment="1">
      <alignment horizontal="left" vertical="center" wrapText="1" indent="1"/>
    </xf>
    <xf numFmtId="0" fontId="0" fillId="0" borderId="99" xfId="0" applyBorder="1" applyAlignment="1" applyProtection="1">
      <alignment horizontal="left" vertical="center" wrapText="1" indent="1"/>
      <protection locked="0"/>
    </xf>
    <xf numFmtId="0" fontId="38" fillId="0" borderId="99" xfId="0" applyFont="1" applyBorder="1" applyAlignment="1">
      <alignment horizontal="center" vertical="center" wrapText="1"/>
    </xf>
    <xf numFmtId="0" fontId="47" fillId="0" borderId="99" xfId="0" applyFont="1" applyBorder="1" applyAlignment="1">
      <alignment horizontal="left" vertical="center" wrapText="1" indent="1"/>
    </xf>
    <xf numFmtId="0" fontId="47" fillId="0" borderId="99" xfId="0" applyFont="1" applyBorder="1" applyAlignment="1">
      <alignment horizontal="justify" vertical="center"/>
    </xf>
    <xf numFmtId="0" fontId="49" fillId="0" borderId="8" xfId="0" applyFont="1" applyBorder="1" applyAlignment="1">
      <alignment horizontal="center" vertical="center"/>
    </xf>
    <xf numFmtId="0" fontId="0" fillId="0" borderId="12" xfId="0" applyBorder="1"/>
    <xf numFmtId="0" fontId="0" fillId="0" borderId="99" xfId="0" applyBorder="1" applyAlignment="1">
      <alignment horizontal="justify" vertical="center"/>
    </xf>
    <xf numFmtId="0" fontId="38" fillId="0" borderId="99" xfId="0" applyFont="1" applyBorder="1" applyAlignment="1">
      <alignment horizontal="center" vertical="center"/>
    </xf>
    <xf numFmtId="0" fontId="0" fillId="0" borderId="99" xfId="0" applyBorder="1" applyAlignment="1">
      <alignment horizontal="left" vertical="center" indent="1"/>
    </xf>
    <xf numFmtId="4" fontId="40" fillId="0" borderId="81" xfId="16" applyNumberFormat="1" applyFont="1" applyFill="1" applyBorder="1" applyProtection="1"/>
  </cellXfs>
  <cellStyles count="19">
    <cellStyle name="20 % - zvýraznenie3" xfId="17" builtinId="38"/>
    <cellStyle name="Background_Yellow" xfId="1" xr:uid="{B70C3641-AE3C-4026-AB19-6978CB2EA653}"/>
    <cellStyle name="Excel Built-in Normal" xfId="14" xr:uid="{36BE6F4E-F661-4110-8AD8-8801B872E7BD}"/>
    <cellStyle name="Font_Ariel_Normal" xfId="3" xr:uid="{D8CD2334-F4BD-4B80-B36D-4FF81BBA6665}"/>
    <cellStyle name="Font_Ariel_Normal_Bold" xfId="7" xr:uid="{CD2850CD-9F8F-4CE5-9749-0E9E1EB38C65}"/>
    <cellStyle name="Font_Ariel_Normal_Bold_BG_Gray" xfId="5" xr:uid="{7E23B0DF-1289-49C6-A246-1AC98E715E37}"/>
    <cellStyle name="Font_Ariel_Small" xfId="2" xr:uid="{9EFE456C-6BD0-4A13-BCA7-231EA1075A98}"/>
    <cellStyle name="Font_Ariel_Small_Bold" xfId="4" xr:uid="{6570A23F-0232-4EBE-93E3-428353036228}"/>
    <cellStyle name="Font_Ariel_Small_Bold_BG_Gray" xfId="6" xr:uid="{232A4438-4D15-455D-AE3A-6701EC9C2BD6}"/>
    <cellStyle name="Hypertextové prepojenie" xfId="18" builtinId="8"/>
    <cellStyle name="Normal_cenový program 2001_SK ukážka 1" xfId="9" xr:uid="{2F155A50-76B9-46B0-A238-1D47AB8954C9}"/>
    <cellStyle name="Normal_Sect.6BOQ_Contract I_991210(F)" xfId="10" xr:uid="{A5F42361-F0F2-4259-B098-E347E844A40D}"/>
    <cellStyle name="Normálna" xfId="0" builtinId="0"/>
    <cellStyle name="Normálna 2 3" xfId="12" xr:uid="{49A26C1A-90F9-45AE-860E-648BEFE7DA24}"/>
    <cellStyle name="Normálna 3" xfId="8" xr:uid="{A78268C9-42B7-4972-816A-C2F635DD78A6}"/>
    <cellStyle name="Normálna 7" xfId="13" xr:uid="{6EAE1E73-70F4-4DC7-BF68-6302E83E2180}"/>
    <cellStyle name="normální_7361-00 Rozpis dokumentacie_Zbojska" xfId="11" xr:uid="{DA823099-F395-4F04-B09F-C7DEF492F23E}"/>
    <cellStyle name="Poznámka" xfId="16" builtinId="10"/>
    <cellStyle name="Zlá" xfId="15" builtinId="2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0</xdr:colOff>
          <xdr:row>12</xdr:row>
          <xdr:rowOff>0</xdr:rowOff>
        </xdr:from>
        <xdr:ext cx="1371600" cy="571500"/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2A7EA3FD-FC18-4EA5-B5AD-239F7F7828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0</xdr:colOff>
          <xdr:row>14</xdr:row>
          <xdr:rowOff>0</xdr:rowOff>
        </xdr:from>
        <xdr:ext cx="1371600" cy="561975"/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F40079D2-11C5-49C6-8199-2F376E11EE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0</xdr:colOff>
          <xdr:row>15</xdr:row>
          <xdr:rowOff>0</xdr:rowOff>
        </xdr:from>
        <xdr:ext cx="1371600" cy="561975"/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28DBC100-F6C0-46D6-9507-A2052C72A1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0</xdr:colOff>
          <xdr:row>16</xdr:row>
          <xdr:rowOff>0</xdr:rowOff>
        </xdr:from>
        <xdr:ext cx="1371600" cy="561975"/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3F255A0-A50C-475E-9F5B-32AF8CF2BA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0</xdr:colOff>
          <xdr:row>13</xdr:row>
          <xdr:rowOff>9525</xdr:rowOff>
        </xdr:from>
        <xdr:ext cx="1371600" cy="552450"/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ADA3FB4-96CC-4E0D-A96E-D25FAFAB1F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1D7E3-0861-4404-BAAF-89CAB6002770}">
  <sheetPr>
    <tabColor theme="8" tint="0.39997558519241921"/>
  </sheetPr>
  <dimension ref="A1:I27"/>
  <sheetViews>
    <sheetView tabSelected="1" topLeftCell="A7" zoomScaleNormal="100" workbookViewId="0">
      <selection activeCell="C4" sqref="C4:F4"/>
    </sheetView>
  </sheetViews>
  <sheetFormatPr defaultColWidth="9.140625" defaultRowHeight="15"/>
  <cols>
    <col min="1" max="1" width="3.28515625" customWidth="1"/>
    <col min="2" max="2" width="38.85546875" customWidth="1"/>
    <col min="3" max="3" width="19.42578125" customWidth="1"/>
    <col min="4" max="4" width="21.7109375" customWidth="1"/>
    <col min="5" max="5" width="20.140625" customWidth="1"/>
    <col min="6" max="6" width="20.5703125" customWidth="1"/>
  </cols>
  <sheetData>
    <row r="1" spans="1:9" ht="15.75" thickBot="1">
      <c r="A1" s="238"/>
      <c r="B1" s="290"/>
      <c r="C1" s="290"/>
      <c r="D1" s="290"/>
      <c r="E1" s="290"/>
      <c r="F1" s="290"/>
    </row>
    <row r="2" spans="1:9" ht="45.75" customHeight="1" thickBot="1">
      <c r="A2" s="238"/>
      <c r="B2" s="277" t="s">
        <v>2359</v>
      </c>
      <c r="C2" s="276"/>
      <c r="D2" s="276"/>
      <c r="E2" s="276"/>
      <c r="F2" s="275"/>
    </row>
    <row r="3" spans="1:9" ht="15.75" thickBot="1">
      <c r="A3" s="238"/>
      <c r="B3" s="262"/>
      <c r="C3" s="262"/>
      <c r="D3" s="262"/>
      <c r="E3" s="262"/>
      <c r="F3" s="262"/>
    </row>
    <row r="4" spans="1:9">
      <c r="A4" s="238"/>
      <c r="B4" s="289" t="s">
        <v>2358</v>
      </c>
      <c r="C4" s="288"/>
      <c r="D4" s="288"/>
      <c r="E4" s="288"/>
      <c r="F4" s="287"/>
    </row>
    <row r="5" spans="1:9">
      <c r="A5" s="238"/>
      <c r="B5" s="285" t="s">
        <v>2357</v>
      </c>
      <c r="C5" s="284"/>
      <c r="D5" s="284"/>
      <c r="E5" s="284"/>
      <c r="F5" s="283"/>
      <c r="G5" s="286"/>
      <c r="H5" s="286"/>
      <c r="I5" s="286"/>
    </row>
    <row r="6" spans="1:9">
      <c r="A6" s="238"/>
      <c r="B6" s="285" t="s">
        <v>2356</v>
      </c>
      <c r="C6" s="284"/>
      <c r="D6" s="284"/>
      <c r="E6" s="284"/>
      <c r="F6" s="283"/>
    </row>
    <row r="7" spans="1:9">
      <c r="A7" s="238"/>
      <c r="B7" s="285" t="s">
        <v>2355</v>
      </c>
      <c r="C7" s="284"/>
      <c r="D7" s="284"/>
      <c r="E7" s="284"/>
      <c r="F7" s="283"/>
    </row>
    <row r="8" spans="1:9">
      <c r="A8" s="238"/>
      <c r="B8" s="285" t="s">
        <v>2354</v>
      </c>
      <c r="C8" s="284"/>
      <c r="D8" s="284"/>
      <c r="E8" s="284"/>
      <c r="F8" s="283"/>
    </row>
    <row r="9" spans="1:9">
      <c r="A9" s="238"/>
      <c r="B9" s="285" t="s">
        <v>2353</v>
      </c>
      <c r="C9" s="284"/>
      <c r="D9" s="284"/>
      <c r="E9" s="284"/>
      <c r="F9" s="283"/>
    </row>
    <row r="10" spans="1:9" ht="15.75" customHeight="1" thickBot="1">
      <c r="A10" s="238"/>
      <c r="B10" s="282" t="s">
        <v>2352</v>
      </c>
      <c r="C10" s="281" t="s">
        <v>2351</v>
      </c>
      <c r="D10" s="280"/>
      <c r="E10" s="279"/>
      <c r="F10" s="278"/>
    </row>
    <row r="11" spans="1:9" ht="15.75" thickBot="1">
      <c r="A11" s="238"/>
      <c r="B11" s="262"/>
      <c r="C11" s="262"/>
      <c r="D11" s="262"/>
      <c r="E11" s="262"/>
      <c r="F11" s="262"/>
    </row>
    <row r="12" spans="1:9" ht="30" customHeight="1" thickBot="1">
      <c r="A12" s="238"/>
      <c r="B12" s="277" t="s">
        <v>2350</v>
      </c>
      <c r="C12" s="276"/>
      <c r="D12" s="276"/>
      <c r="E12" s="276"/>
      <c r="F12" s="275"/>
    </row>
    <row r="13" spans="1:9" ht="45" customHeight="1">
      <c r="A13" s="238"/>
      <c r="B13" s="274" t="s">
        <v>2349</v>
      </c>
      <c r="C13" s="273"/>
      <c r="D13" s="273"/>
      <c r="E13" s="272"/>
      <c r="F13" s="271"/>
    </row>
    <row r="14" spans="1:9" ht="45" customHeight="1">
      <c r="A14" s="238"/>
      <c r="B14" s="270" t="s">
        <v>2348</v>
      </c>
      <c r="C14" s="269"/>
      <c r="D14" s="269"/>
      <c r="E14" s="269"/>
      <c r="F14" s="266"/>
    </row>
    <row r="15" spans="1:9" ht="45" customHeight="1">
      <c r="A15" s="238"/>
      <c r="B15" s="270" t="s">
        <v>2347</v>
      </c>
      <c r="C15" s="269"/>
      <c r="D15" s="269"/>
      <c r="E15" s="269"/>
      <c r="F15" s="266"/>
    </row>
    <row r="16" spans="1:9" ht="45" customHeight="1">
      <c r="A16" s="238"/>
      <c r="B16" s="268" t="s">
        <v>2346</v>
      </c>
      <c r="C16" s="267"/>
      <c r="D16" s="267"/>
      <c r="E16" s="267"/>
      <c r="F16" s="266"/>
    </row>
    <row r="17" spans="1:7" ht="45" customHeight="1" thickBot="1">
      <c r="A17" s="238"/>
      <c r="B17" s="265" t="s">
        <v>2345</v>
      </c>
      <c r="C17" s="264"/>
      <c r="D17" s="264"/>
      <c r="E17" s="264"/>
      <c r="F17" s="263"/>
    </row>
    <row r="18" spans="1:7" ht="15.75" thickBot="1">
      <c r="A18" s="238"/>
      <c r="B18" s="262"/>
      <c r="C18" s="262"/>
      <c r="D18" s="262"/>
      <c r="E18" s="262"/>
      <c r="F18" s="262"/>
    </row>
    <row r="19" spans="1:7" ht="24" customHeight="1" thickBot="1">
      <c r="A19" s="238"/>
      <c r="B19" s="261" t="s">
        <v>2344</v>
      </c>
      <c r="C19" s="260" t="s">
        <v>2343</v>
      </c>
      <c r="D19" s="259"/>
      <c r="E19" s="259"/>
      <c r="F19" s="258"/>
    </row>
    <row r="20" spans="1:7" ht="15" hidden="1" customHeight="1">
      <c r="A20" s="238"/>
      <c r="B20" s="257" t="s">
        <v>2342</v>
      </c>
      <c r="C20" s="256" t="s">
        <v>2341</v>
      </c>
      <c r="D20" s="256"/>
      <c r="E20" s="255" t="s">
        <v>2340</v>
      </c>
      <c r="F20" s="254" t="s">
        <v>2339</v>
      </c>
    </row>
    <row r="21" spans="1:7" s="248" customFormat="1" ht="15.75" hidden="1" thickBot="1">
      <c r="A21" s="238"/>
      <c r="B21" s="253" t="s">
        <v>2338</v>
      </c>
      <c r="C21" s="252">
        <v>100</v>
      </c>
      <c r="D21" s="251"/>
      <c r="E21" s="250" t="s">
        <v>2337</v>
      </c>
      <c r="F21" s="249" t="s">
        <v>2337</v>
      </c>
    </row>
    <row r="22" spans="1:7" ht="45.75" thickBot="1">
      <c r="A22" s="238"/>
      <c r="B22" s="247" t="s">
        <v>2</v>
      </c>
      <c r="C22" s="246"/>
      <c r="D22" s="245" t="s">
        <v>2336</v>
      </c>
      <c r="E22" s="246" t="s">
        <v>2335</v>
      </c>
      <c r="F22" s="245" t="s">
        <v>2334</v>
      </c>
    </row>
    <row r="23" spans="1:7" ht="16.5" thickBot="1">
      <c r="A23" s="238"/>
      <c r="B23" s="244" t="s">
        <v>2333</v>
      </c>
      <c r="C23" s="243"/>
      <c r="D23" s="242">
        <f>'3.1 Rekapitulácia'!F10</f>
        <v>0</v>
      </c>
      <c r="E23" s="241">
        <f>IF(C$10="Som platcom DPH",D23*0.23,0)</f>
        <v>0</v>
      </c>
      <c r="F23" s="240">
        <f>D23+E23</f>
        <v>0</v>
      </c>
      <c r="G23" s="239"/>
    </row>
    <row r="24" spans="1:7" ht="15.75" thickBot="1">
      <c r="A24" s="238"/>
      <c r="B24" s="237" t="s">
        <v>2332</v>
      </c>
      <c r="C24" s="236"/>
      <c r="D24" s="236"/>
      <c r="E24" s="235"/>
      <c r="F24" s="306">
        <f>SUM(F23:F23)</f>
        <v>0</v>
      </c>
    </row>
    <row r="25" spans="1:7" ht="15.75" thickBot="1"/>
    <row r="26" spans="1:7">
      <c r="B26" s="234" t="s">
        <v>2331</v>
      </c>
      <c r="C26" s="233" t="s">
        <v>2330</v>
      </c>
      <c r="D26" s="233"/>
      <c r="E26" s="232" t="s">
        <v>2329</v>
      </c>
      <c r="F26" s="231"/>
    </row>
    <row r="27" spans="1:7" ht="15.75" thickBot="1">
      <c r="B27" s="230"/>
      <c r="C27" s="229"/>
      <c r="D27" s="229"/>
      <c r="E27" s="228"/>
      <c r="F27" s="227"/>
    </row>
  </sheetData>
  <sheetProtection algorithmName="SHA-512" hashValue="X6TUiU2PngAZVpYErY+DLoMG8mMavMp8S0qQW5TuFdga0H9HjS6ZwjD/aA6q5ZWw856Lc458Utr+exwGSoWxgg==" saltValue="vFUWsT7crIavz1pF068tDg==" spinCount="100000" sheet="1" selectLockedCells="1"/>
  <mergeCells count="25">
    <mergeCell ref="B26:B27"/>
    <mergeCell ref="C26:D27"/>
    <mergeCell ref="E26:F27"/>
    <mergeCell ref="C19:F19"/>
    <mergeCell ref="B24:E24"/>
    <mergeCell ref="C7:F7"/>
    <mergeCell ref="C8:F8"/>
    <mergeCell ref="C9:F9"/>
    <mergeCell ref="B18:F18"/>
    <mergeCell ref="C21:D21"/>
    <mergeCell ref="C10:F10"/>
    <mergeCell ref="B13:E13"/>
    <mergeCell ref="B15:E15"/>
    <mergeCell ref="B16:E16"/>
    <mergeCell ref="C6:F6"/>
    <mergeCell ref="A1:A24"/>
    <mergeCell ref="B1:F1"/>
    <mergeCell ref="B2:F2"/>
    <mergeCell ref="B3:F3"/>
    <mergeCell ref="C4:F4"/>
    <mergeCell ref="C5:F5"/>
    <mergeCell ref="B14:E14"/>
    <mergeCell ref="B11:F11"/>
    <mergeCell ref="B17:E17"/>
    <mergeCell ref="B12:F12"/>
  </mergeCells>
  <dataValidations count="1">
    <dataValidation type="list" allowBlank="1" showInputMessage="1" showErrorMessage="1" sqref="C10" xr:uid="{3546BA0E-2E3C-441D-95B6-F2406CA5B066}">
      <formula1>"Som platcom DPH,Nie som platcom DPH"</formula1>
    </dataValidation>
  </dataValidations>
  <pageMargins left="0.7" right="0.7" top="0.75" bottom="0.75" header="0.3" footer="0.3"/>
  <pageSetup paperSize="9" scale="6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6</xdr:col>
                    <xdr:colOff>0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9525</xdr:rowOff>
                  </from>
                  <to>
                    <xdr:col>6</xdr:col>
                    <xdr:colOff>0</xdr:colOff>
                    <xdr:row>13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096B2-BD78-467A-9DE0-F9C089D3A18D}">
  <sheetPr>
    <tabColor theme="8" tint="0.39997558519241921"/>
  </sheetPr>
  <dimension ref="B1:B27"/>
  <sheetViews>
    <sheetView showGridLines="0" workbookViewId="0">
      <selection activeCell="C11" sqref="C11"/>
    </sheetView>
  </sheetViews>
  <sheetFormatPr defaultRowHeight="15"/>
  <cols>
    <col min="1" max="1" width="3.7109375" customWidth="1"/>
    <col min="2" max="2" width="98.5703125" customWidth="1"/>
  </cols>
  <sheetData>
    <row r="1" spans="2:2" ht="15.75" thickBot="1"/>
    <row r="2" spans="2:2" ht="42.75" customHeight="1">
      <c r="B2" s="301" t="s">
        <v>2394</v>
      </c>
    </row>
    <row r="3" spans="2:2">
      <c r="B3" s="300"/>
    </row>
    <row r="4" spans="2:2">
      <c r="B4" s="305" t="s">
        <v>2368</v>
      </c>
    </row>
    <row r="5" spans="2:2">
      <c r="B5" s="300"/>
    </row>
    <row r="6" spans="2:2">
      <c r="B6" s="304" t="s">
        <v>2367</v>
      </c>
    </row>
    <row r="7" spans="2:2">
      <c r="B7" s="303"/>
    </row>
    <row r="8" spans="2:2" ht="60.75" customHeight="1">
      <c r="B8" s="294" t="s">
        <v>2393</v>
      </c>
    </row>
    <row r="9" spans="2:2">
      <c r="B9" s="294"/>
    </row>
    <row r="10" spans="2:2">
      <c r="B10" s="294" t="s">
        <v>2392</v>
      </c>
    </row>
    <row r="11" spans="2:2">
      <c r="B11" s="294" t="s">
        <v>2391</v>
      </c>
    </row>
    <row r="12" spans="2:2">
      <c r="B12" s="294" t="s">
        <v>2390</v>
      </c>
    </row>
    <row r="13" spans="2:2">
      <c r="B13" s="294" t="s">
        <v>2389</v>
      </c>
    </row>
    <row r="14" spans="2:2">
      <c r="B14" s="294" t="s">
        <v>2388</v>
      </c>
    </row>
    <row r="15" spans="2:2">
      <c r="B15" s="294" t="s">
        <v>2387</v>
      </c>
    </row>
    <row r="16" spans="2:2">
      <c r="B16" s="294" t="s">
        <v>2386</v>
      </c>
    </row>
    <row r="17" spans="2:2" ht="30">
      <c r="B17" s="294" t="s">
        <v>2385</v>
      </c>
    </row>
    <row r="18" spans="2:2">
      <c r="B18" s="294" t="s">
        <v>2384</v>
      </c>
    </row>
    <row r="19" spans="2:2">
      <c r="B19" s="294" t="s">
        <v>2383</v>
      </c>
    </row>
    <row r="20" spans="2:2">
      <c r="B20" s="294" t="s">
        <v>2382</v>
      </c>
    </row>
    <row r="21" spans="2:2" ht="30">
      <c r="B21" s="294" t="s">
        <v>2381</v>
      </c>
    </row>
    <row r="22" spans="2:2">
      <c r="B22" s="294" t="s">
        <v>2380</v>
      </c>
    </row>
    <row r="23" spans="2:2">
      <c r="B23" s="299"/>
    </row>
    <row r="24" spans="2:2" ht="60">
      <c r="B24" s="294" t="s">
        <v>2379</v>
      </c>
    </row>
    <row r="25" spans="2:2" ht="13.5" customHeight="1">
      <c r="B25" s="294"/>
    </row>
    <row r="26" spans="2:2" ht="30">
      <c r="B26" s="294" t="s">
        <v>2378</v>
      </c>
    </row>
    <row r="27" spans="2:2" ht="15.75" thickBot="1">
      <c r="B27" s="302"/>
    </row>
  </sheetData>
  <sheetProtection algorithmName="SHA-512" hashValue="XJn5/ozZP89d9ftnXn1ayCcMnRtioy0J7ngnI+i7Zdw5CS4US/VxQOBGp5BcMt7FkXKXUmQ6EAcO5pFHG9ADPQ==" saltValue="bxgWXY8PHl/0t2YtJnxC8A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8F3A5-587B-4AAC-A179-77FA7B0A6145}">
  <dimension ref="A1:I34"/>
  <sheetViews>
    <sheetView showGridLines="0" topLeftCell="A6" workbookViewId="0">
      <selection activeCell="E23" sqref="E23"/>
    </sheetView>
  </sheetViews>
  <sheetFormatPr defaultRowHeight="15"/>
  <cols>
    <col min="1" max="1" width="10.140625" customWidth="1"/>
    <col min="2" max="2" width="48" customWidth="1"/>
    <col min="3" max="3" width="4.7109375" customWidth="1"/>
    <col min="4" max="4" width="11.42578125" customWidth="1"/>
    <col min="5" max="5" width="11.28515625" customWidth="1"/>
    <col min="6" max="7" width="14" customWidth="1"/>
    <col min="8" max="8" width="13.7109375" customWidth="1"/>
  </cols>
  <sheetData>
    <row r="1" spans="1:9" ht="15.75">
      <c r="A1" s="8"/>
    </row>
    <row r="2" spans="1:9" ht="15.75">
      <c r="A2" s="8" t="s">
        <v>1181</v>
      </c>
    </row>
    <row r="3" spans="1:9">
      <c r="H3" s="151" t="s">
        <v>2327</v>
      </c>
    </row>
    <row r="4" spans="1:9" ht="15.75">
      <c r="A4" s="159" t="s">
        <v>1182</v>
      </c>
      <c r="B4" s="160"/>
      <c r="C4" s="160"/>
      <c r="D4" s="160"/>
      <c r="E4" s="160"/>
      <c r="F4" s="160"/>
      <c r="G4" s="160"/>
      <c r="H4" s="160"/>
      <c r="I4" s="9"/>
    </row>
    <row r="5" spans="1:9" ht="15.75" thickBot="1"/>
    <row r="6" spans="1:9">
      <c r="A6" s="161"/>
      <c r="B6" s="162"/>
      <c r="C6" s="162"/>
      <c r="D6" s="162"/>
      <c r="E6" s="163"/>
      <c r="F6" s="155" t="s">
        <v>1183</v>
      </c>
      <c r="G6" s="167" t="s">
        <v>2314</v>
      </c>
      <c r="H6" s="155" t="s">
        <v>1184</v>
      </c>
      <c r="I6" s="10"/>
    </row>
    <row r="7" spans="1:9" ht="15.75" thickBot="1">
      <c r="A7" s="164"/>
      <c r="B7" s="165"/>
      <c r="C7" s="165"/>
      <c r="D7" s="165"/>
      <c r="E7" s="166"/>
      <c r="F7" s="156"/>
      <c r="G7" s="168"/>
      <c r="H7" s="156"/>
      <c r="I7" s="10"/>
    </row>
    <row r="8" spans="1:9">
      <c r="A8" s="11" t="s">
        <v>1185</v>
      </c>
      <c r="B8" s="12" t="s">
        <v>1186</v>
      </c>
      <c r="C8" s="157"/>
      <c r="D8" s="157"/>
      <c r="E8" s="158"/>
      <c r="F8" s="13">
        <f>F34</f>
        <v>0</v>
      </c>
      <c r="G8" s="13">
        <f>F8*0.23</f>
        <v>0</v>
      </c>
      <c r="H8" s="14">
        <f>F8+G8</f>
        <v>0</v>
      </c>
      <c r="I8" s="10"/>
    </row>
    <row r="9" spans="1:9" ht="15.75" thickBot="1">
      <c r="A9" s="15">
        <v>45</v>
      </c>
      <c r="B9" s="16" t="s">
        <v>1187</v>
      </c>
      <c r="C9" s="169"/>
      <c r="D9" s="169"/>
      <c r="E9" s="170"/>
      <c r="F9" s="17">
        <f>'3.4 Rekapitulácia objektov'!E66</f>
        <v>0</v>
      </c>
      <c r="G9" s="17">
        <f>F9*0.23</f>
        <v>0</v>
      </c>
      <c r="H9" s="18">
        <f>F9+G9</f>
        <v>0</v>
      </c>
      <c r="I9" s="10"/>
    </row>
    <row r="10" spans="1:9" ht="16.5" thickTop="1" thickBot="1">
      <c r="A10" s="19"/>
      <c r="B10" s="20" t="s">
        <v>1188</v>
      </c>
      <c r="C10" s="171"/>
      <c r="D10" s="171"/>
      <c r="E10" s="172"/>
      <c r="F10" s="21">
        <f>SUM(F8:F9)</f>
        <v>0</v>
      </c>
      <c r="G10" s="21">
        <f>SUM(G8:G9)</f>
        <v>0</v>
      </c>
      <c r="H10" s="22">
        <f>SUM(H8:H9)</f>
        <v>0</v>
      </c>
      <c r="I10" s="10"/>
    </row>
    <row r="11" spans="1:9">
      <c r="A11" s="23"/>
      <c r="B11" s="24"/>
      <c r="C11" s="23"/>
      <c r="D11" s="23"/>
      <c r="E11" s="23"/>
    </row>
    <row r="12" spans="1:9">
      <c r="A12" s="23"/>
      <c r="B12" s="24"/>
      <c r="C12" s="23"/>
      <c r="D12" s="23"/>
      <c r="E12" s="23"/>
    </row>
    <row r="13" spans="1:9">
      <c r="A13" s="173" t="s">
        <v>1189</v>
      </c>
      <c r="B13" s="173"/>
      <c r="C13" s="173"/>
      <c r="D13" s="173"/>
      <c r="E13" s="173"/>
      <c r="F13" s="173"/>
      <c r="G13" s="173"/>
      <c r="H13" s="173"/>
    </row>
    <row r="14" spans="1:9" ht="15.75" thickBot="1">
      <c r="A14" s="7"/>
      <c r="B14" s="24"/>
      <c r="C14" s="23"/>
      <c r="D14" s="23"/>
      <c r="E14" s="23"/>
    </row>
    <row r="15" spans="1:9">
      <c r="A15" s="174" t="s">
        <v>1190</v>
      </c>
      <c r="B15" s="174" t="s">
        <v>1191</v>
      </c>
      <c r="C15" s="177" t="s">
        <v>3</v>
      </c>
      <c r="D15" s="179" t="s">
        <v>4</v>
      </c>
      <c r="E15" s="181" t="s">
        <v>1192</v>
      </c>
      <c r="F15" s="155" t="s">
        <v>1183</v>
      </c>
      <c r="G15" s="10"/>
      <c r="H15" s="10"/>
      <c r="I15" s="10"/>
    </row>
    <row r="16" spans="1:9" ht="15.75" thickBot="1">
      <c r="A16" s="175"/>
      <c r="B16" s="176"/>
      <c r="C16" s="178"/>
      <c r="D16" s="180"/>
      <c r="E16" s="178"/>
      <c r="F16" s="156"/>
    </row>
    <row r="17" spans="1:6">
      <c r="A17" s="25" t="s">
        <v>1185</v>
      </c>
      <c r="B17" s="26" t="s">
        <v>1193</v>
      </c>
      <c r="C17" s="27"/>
      <c r="D17" s="28"/>
      <c r="E17" s="28"/>
      <c r="F17" s="29"/>
    </row>
    <row r="18" spans="1:6">
      <c r="A18" s="30" t="s">
        <v>1194</v>
      </c>
      <c r="B18" s="31" t="s">
        <v>1195</v>
      </c>
      <c r="C18" s="32" t="s">
        <v>1196</v>
      </c>
      <c r="D18" s="33">
        <v>1</v>
      </c>
      <c r="E18" s="34">
        <v>0</v>
      </c>
      <c r="F18" s="35">
        <f>D18*E18</f>
        <v>0</v>
      </c>
    </row>
    <row r="19" spans="1:6">
      <c r="A19" s="36" t="s">
        <v>1197</v>
      </c>
      <c r="B19" s="37" t="s">
        <v>1198</v>
      </c>
      <c r="C19" s="38" t="s">
        <v>1199</v>
      </c>
      <c r="D19" s="33">
        <v>11</v>
      </c>
      <c r="E19" s="34">
        <v>0</v>
      </c>
      <c r="F19" s="35">
        <f t="shared" ref="F19:F33" si="0">D19*E19</f>
        <v>0</v>
      </c>
    </row>
    <row r="20" spans="1:6">
      <c r="A20" s="36" t="s">
        <v>1200</v>
      </c>
      <c r="B20" s="37" t="s">
        <v>1201</v>
      </c>
      <c r="C20" s="38" t="s">
        <v>1196</v>
      </c>
      <c r="D20" s="33">
        <v>1</v>
      </c>
      <c r="E20" s="34">
        <v>0</v>
      </c>
      <c r="F20" s="35">
        <f t="shared" si="0"/>
        <v>0</v>
      </c>
    </row>
    <row r="21" spans="1:6">
      <c r="A21" s="36" t="s">
        <v>656</v>
      </c>
      <c r="B21" s="37" t="s">
        <v>1202</v>
      </c>
      <c r="C21" s="38" t="s">
        <v>1196</v>
      </c>
      <c r="D21" s="33">
        <v>1</v>
      </c>
      <c r="E21" s="33">
        <f>'3.2 Dokumentácia'!H68</f>
        <v>0</v>
      </c>
      <c r="F21" s="35">
        <f t="shared" si="0"/>
        <v>0</v>
      </c>
    </row>
    <row r="22" spans="1:6" ht="24">
      <c r="A22" s="36" t="s">
        <v>1203</v>
      </c>
      <c r="B22" s="39" t="s">
        <v>1204</v>
      </c>
      <c r="C22" s="38" t="s">
        <v>1205</v>
      </c>
      <c r="D22" s="33">
        <v>1</v>
      </c>
      <c r="E22" s="133">
        <v>0</v>
      </c>
      <c r="F22" s="35">
        <f t="shared" si="0"/>
        <v>0</v>
      </c>
    </row>
    <row r="23" spans="1:6">
      <c r="A23" s="36" t="s">
        <v>1206</v>
      </c>
      <c r="B23" s="39" t="s">
        <v>1207</v>
      </c>
      <c r="C23" s="38" t="s">
        <v>1205</v>
      </c>
      <c r="D23" s="33">
        <v>1</v>
      </c>
      <c r="E23" s="34">
        <v>0</v>
      </c>
      <c r="F23" s="35">
        <f t="shared" si="0"/>
        <v>0</v>
      </c>
    </row>
    <row r="24" spans="1:6" ht="36">
      <c r="A24" s="36" t="s">
        <v>1208</v>
      </c>
      <c r="B24" s="39" t="s">
        <v>1209</v>
      </c>
      <c r="C24" s="38" t="s">
        <v>1205</v>
      </c>
      <c r="D24" s="33">
        <v>1</v>
      </c>
      <c r="E24" s="34">
        <v>0</v>
      </c>
      <c r="F24" s="35">
        <f t="shared" si="0"/>
        <v>0</v>
      </c>
    </row>
    <row r="25" spans="1:6" ht="36">
      <c r="A25" s="36" t="s">
        <v>1210</v>
      </c>
      <c r="B25" s="39" t="s">
        <v>1211</v>
      </c>
      <c r="C25" s="38" t="s">
        <v>1205</v>
      </c>
      <c r="D25" s="33">
        <v>1</v>
      </c>
      <c r="E25" s="133">
        <v>0</v>
      </c>
      <c r="F25" s="35">
        <f t="shared" si="0"/>
        <v>0</v>
      </c>
    </row>
    <row r="26" spans="1:6" ht="36">
      <c r="A26" s="36" t="s">
        <v>1212</v>
      </c>
      <c r="B26" s="39" t="s">
        <v>1213</v>
      </c>
      <c r="C26" s="38" t="s">
        <v>1205</v>
      </c>
      <c r="D26" s="33">
        <v>1</v>
      </c>
      <c r="E26" s="133">
        <v>0</v>
      </c>
      <c r="F26" s="35">
        <f t="shared" si="0"/>
        <v>0</v>
      </c>
    </row>
    <row r="27" spans="1:6" ht="36">
      <c r="A27" s="36" t="s">
        <v>1214</v>
      </c>
      <c r="B27" s="39" t="s">
        <v>1215</v>
      </c>
      <c r="C27" s="38" t="s">
        <v>1205</v>
      </c>
      <c r="D27" s="33">
        <v>1</v>
      </c>
      <c r="E27" s="133">
        <v>0</v>
      </c>
      <c r="F27" s="35">
        <f t="shared" si="0"/>
        <v>0</v>
      </c>
    </row>
    <row r="28" spans="1:6">
      <c r="A28" s="36" t="s">
        <v>1216</v>
      </c>
      <c r="B28" s="39" t="s">
        <v>1217</v>
      </c>
      <c r="C28" s="38" t="s">
        <v>1205</v>
      </c>
      <c r="D28" s="33">
        <v>1</v>
      </c>
      <c r="E28" s="133">
        <v>0</v>
      </c>
      <c r="F28" s="35">
        <f t="shared" si="0"/>
        <v>0</v>
      </c>
    </row>
    <row r="29" spans="1:6">
      <c r="A29" s="36" t="s">
        <v>1218</v>
      </c>
      <c r="B29" s="39" t="s">
        <v>1219</v>
      </c>
      <c r="C29" s="38" t="s">
        <v>1205</v>
      </c>
      <c r="D29" s="33">
        <v>1</v>
      </c>
      <c r="E29" s="133">
        <v>0</v>
      </c>
      <c r="F29" s="35">
        <f t="shared" si="0"/>
        <v>0</v>
      </c>
    </row>
    <row r="30" spans="1:6">
      <c r="A30" s="36" t="s">
        <v>1220</v>
      </c>
      <c r="B30" s="39" t="s">
        <v>1221</v>
      </c>
      <c r="C30" s="38" t="s">
        <v>1205</v>
      </c>
      <c r="D30" s="33">
        <v>1</v>
      </c>
      <c r="E30" s="133">
        <v>0</v>
      </c>
      <c r="F30" s="35">
        <f t="shared" si="0"/>
        <v>0</v>
      </c>
    </row>
    <row r="31" spans="1:6">
      <c r="A31" s="36" t="s">
        <v>1222</v>
      </c>
      <c r="B31" s="39" t="s">
        <v>1223</v>
      </c>
      <c r="C31" s="38" t="s">
        <v>1205</v>
      </c>
      <c r="D31" s="33">
        <v>1</v>
      </c>
      <c r="E31" s="133">
        <v>0</v>
      </c>
      <c r="F31" s="35">
        <f t="shared" si="0"/>
        <v>0</v>
      </c>
    </row>
    <row r="32" spans="1:6" ht="24">
      <c r="A32" s="36" t="s">
        <v>1224</v>
      </c>
      <c r="B32" s="39" t="s">
        <v>1225</v>
      </c>
      <c r="C32" s="38" t="s">
        <v>1205</v>
      </c>
      <c r="D32" s="33">
        <v>1</v>
      </c>
      <c r="E32" s="133">
        <v>0</v>
      </c>
      <c r="F32" s="35">
        <f t="shared" si="0"/>
        <v>0</v>
      </c>
    </row>
    <row r="33" spans="1:6" ht="15.75" thickBot="1">
      <c r="A33" s="93" t="s">
        <v>1226</v>
      </c>
      <c r="B33" s="94" t="s">
        <v>1227</v>
      </c>
      <c r="C33" s="95" t="s">
        <v>669</v>
      </c>
      <c r="D33" s="96">
        <v>2</v>
      </c>
      <c r="E33" s="97">
        <v>0</v>
      </c>
      <c r="F33" s="98">
        <f t="shared" si="0"/>
        <v>0</v>
      </c>
    </row>
    <row r="34" spans="1:6" ht="15.75" thickBot="1">
      <c r="A34" s="99"/>
      <c r="B34" s="100" t="s">
        <v>1228</v>
      </c>
      <c r="C34" s="101"/>
      <c r="D34" s="102"/>
      <c r="E34" s="102"/>
      <c r="F34" s="103">
        <f>SUM(F18:F33)</f>
        <v>0</v>
      </c>
    </row>
  </sheetData>
  <sheetProtection algorithmName="SHA-512" hashValue="vxe66k0yW802Bg2QO6jHfMJydNZJyG9sPCtXV+8+8/diTmkV1v0Ctp/0+efejRoSVu/8pfwC7+C6mZubBfBSDA==" saltValue="pCwAqCLOQPNCWWh1ohoWow==" spinCount="100000" sheet="1" objects="1" scenarios="1" selectLockedCells="1"/>
  <mergeCells count="15">
    <mergeCell ref="F15:F16"/>
    <mergeCell ref="C8:E8"/>
    <mergeCell ref="A4:H4"/>
    <mergeCell ref="A6:E7"/>
    <mergeCell ref="F6:F7"/>
    <mergeCell ref="G6:G7"/>
    <mergeCell ref="H6:H7"/>
    <mergeCell ref="C9:E9"/>
    <mergeCell ref="C10:E10"/>
    <mergeCell ref="A13:H13"/>
    <mergeCell ref="A15:A16"/>
    <mergeCell ref="B15:B16"/>
    <mergeCell ref="C15:C16"/>
    <mergeCell ref="D15:D16"/>
    <mergeCell ref="E15:E16"/>
  </mergeCells>
  <pageMargins left="0.70866141732283472" right="0.70866141732283472" top="0.35433070866141736" bottom="0.35433070866141736" header="0.31496062992125984" footer="0.31496062992125984"/>
  <pageSetup paperSize="9" scale="85" orientation="landscape" verticalDpi="0" r:id="rId1"/>
  <headerFooter>
    <oddHeader>&amp;LSTAVBA - Trolejbusové trate v Bratislave - projekčné práce - 1. časť:  Nová trolejbusová trať Patrónka – Riviéra - projekčné práce&amp;R3.1 Rekapitulácia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ED78B-BBA6-4F41-8EF3-8B1FB46D37AE}">
  <dimension ref="A1:H74"/>
  <sheetViews>
    <sheetView showGridLines="0" workbookViewId="0">
      <selection activeCell="E10" sqref="E10"/>
    </sheetView>
  </sheetViews>
  <sheetFormatPr defaultRowHeight="15"/>
  <cols>
    <col min="1" max="1" width="2.5703125" customWidth="1"/>
    <col min="2" max="2" width="4.5703125" customWidth="1"/>
    <col min="4" max="4" width="58.42578125" customWidth="1"/>
    <col min="5" max="5" width="12.5703125" customWidth="1"/>
    <col min="6" max="6" width="12.42578125" customWidth="1"/>
    <col min="7" max="7" width="13.140625" customWidth="1"/>
    <col min="8" max="8" width="13.7109375" customWidth="1"/>
  </cols>
  <sheetData>
    <row r="1" spans="1:8" ht="15.75">
      <c r="A1" s="183" t="s">
        <v>1181</v>
      </c>
      <c r="B1" s="183"/>
      <c r="C1" s="183"/>
      <c r="D1" s="183"/>
      <c r="E1" s="183"/>
      <c r="F1" s="183"/>
      <c r="G1" s="183"/>
      <c r="H1" s="183"/>
    </row>
    <row r="2" spans="1:8">
      <c r="A2" s="41" t="s">
        <v>1229</v>
      </c>
      <c r="D2" s="40"/>
      <c r="H2" s="151" t="s">
        <v>2327</v>
      </c>
    </row>
    <row r="3" spans="1:8" ht="15.75">
      <c r="A3" s="8"/>
      <c r="D3" s="40"/>
    </row>
    <row r="4" spans="1:8" ht="15.75" thickBot="1">
      <c r="D4" s="40"/>
    </row>
    <row r="5" spans="1:8">
      <c r="A5" s="42"/>
      <c r="B5" s="186" t="s">
        <v>1230</v>
      </c>
      <c r="C5" s="187"/>
      <c r="D5" s="187"/>
      <c r="E5" s="187"/>
      <c r="F5" s="187"/>
      <c r="G5" s="187"/>
      <c r="H5" s="188"/>
    </row>
    <row r="6" spans="1:8" ht="23.25" thickBot="1">
      <c r="A6" s="42"/>
      <c r="B6" s="43" t="s">
        <v>1231</v>
      </c>
      <c r="C6" s="44" t="s">
        <v>654</v>
      </c>
      <c r="D6" s="44" t="s">
        <v>1232</v>
      </c>
      <c r="E6" s="45" t="s">
        <v>1233</v>
      </c>
      <c r="F6" s="69" t="s">
        <v>1234</v>
      </c>
      <c r="G6" s="45" t="s">
        <v>1235</v>
      </c>
      <c r="H6" s="46" t="s">
        <v>1236</v>
      </c>
    </row>
    <row r="7" spans="1:8">
      <c r="A7" s="42"/>
      <c r="B7" s="60">
        <v>1</v>
      </c>
      <c r="C7" s="52" t="s">
        <v>1066</v>
      </c>
      <c r="D7" s="53" t="s">
        <v>1068</v>
      </c>
      <c r="E7" s="134">
        <v>0</v>
      </c>
      <c r="F7" s="134">
        <v>0</v>
      </c>
      <c r="G7" s="134">
        <v>0</v>
      </c>
      <c r="H7" s="135">
        <v>0</v>
      </c>
    </row>
    <row r="8" spans="1:8">
      <c r="A8" s="42"/>
      <c r="B8" s="61">
        <v>2</v>
      </c>
      <c r="C8" s="56" t="s">
        <v>1069</v>
      </c>
      <c r="D8" s="57" t="s">
        <v>1070</v>
      </c>
      <c r="E8" s="136">
        <v>0</v>
      </c>
      <c r="F8" s="136">
        <v>0</v>
      </c>
      <c r="G8" s="136">
        <v>0</v>
      </c>
      <c r="H8" s="137">
        <v>0</v>
      </c>
    </row>
    <row r="9" spans="1:8">
      <c r="A9" s="42"/>
      <c r="B9" s="61">
        <v>3</v>
      </c>
      <c r="C9" s="56" t="s">
        <v>1071</v>
      </c>
      <c r="D9" s="57" t="s">
        <v>1072</v>
      </c>
      <c r="E9" s="136">
        <v>0</v>
      </c>
      <c r="F9" s="136">
        <v>0</v>
      </c>
      <c r="G9" s="136">
        <v>0</v>
      </c>
      <c r="H9" s="137">
        <v>0</v>
      </c>
    </row>
    <row r="10" spans="1:8">
      <c r="A10" s="42"/>
      <c r="B10" s="61">
        <v>4</v>
      </c>
      <c r="C10" s="56" t="s">
        <v>1073</v>
      </c>
      <c r="D10" s="57" t="s">
        <v>1074</v>
      </c>
      <c r="E10" s="136">
        <v>0</v>
      </c>
      <c r="F10" s="136">
        <v>0</v>
      </c>
      <c r="G10" s="136">
        <v>0</v>
      </c>
      <c r="H10" s="137">
        <v>0</v>
      </c>
    </row>
    <row r="11" spans="1:8">
      <c r="A11" s="42"/>
      <c r="B11" s="61">
        <v>5</v>
      </c>
      <c r="C11" s="56" t="s">
        <v>1075</v>
      </c>
      <c r="D11" s="57" t="s">
        <v>1076</v>
      </c>
      <c r="E11" s="136">
        <v>0</v>
      </c>
      <c r="F11" s="136">
        <v>0</v>
      </c>
      <c r="G11" s="136">
        <v>0</v>
      </c>
      <c r="H11" s="137">
        <v>0</v>
      </c>
    </row>
    <row r="12" spans="1:8" ht="24.75">
      <c r="A12" s="42"/>
      <c r="B12" s="61">
        <v>6</v>
      </c>
      <c r="C12" s="56" t="s">
        <v>1077</v>
      </c>
      <c r="D12" s="57" t="s">
        <v>1078</v>
      </c>
      <c r="E12" s="136">
        <v>0</v>
      </c>
      <c r="F12" s="136">
        <v>0</v>
      </c>
      <c r="G12" s="136">
        <v>0</v>
      </c>
      <c r="H12" s="137">
        <v>0</v>
      </c>
    </row>
    <row r="13" spans="1:8" ht="24.75">
      <c r="A13" s="42"/>
      <c r="B13" s="61">
        <v>7</v>
      </c>
      <c r="C13" s="56" t="s">
        <v>1079</v>
      </c>
      <c r="D13" s="57" t="s">
        <v>1080</v>
      </c>
      <c r="E13" s="136">
        <v>0</v>
      </c>
      <c r="F13" s="136">
        <v>0</v>
      </c>
      <c r="G13" s="136">
        <v>0</v>
      </c>
      <c r="H13" s="137">
        <v>0</v>
      </c>
    </row>
    <row r="14" spans="1:8">
      <c r="A14" s="42"/>
      <c r="B14" s="61">
        <v>8</v>
      </c>
      <c r="C14" s="56" t="s">
        <v>1081</v>
      </c>
      <c r="D14" s="57" t="s">
        <v>1082</v>
      </c>
      <c r="E14" s="136">
        <v>0</v>
      </c>
      <c r="F14" s="136">
        <v>0</v>
      </c>
      <c r="G14" s="136">
        <v>0</v>
      </c>
      <c r="H14" s="137">
        <v>0</v>
      </c>
    </row>
    <row r="15" spans="1:8">
      <c r="A15" s="42"/>
      <c r="B15" s="61">
        <v>9</v>
      </c>
      <c r="C15" s="56" t="s">
        <v>1083</v>
      </c>
      <c r="D15" s="57" t="s">
        <v>1084</v>
      </c>
      <c r="E15" s="136">
        <v>0</v>
      </c>
      <c r="F15" s="136">
        <v>0</v>
      </c>
      <c r="G15" s="136">
        <v>0</v>
      </c>
      <c r="H15" s="137">
        <v>0</v>
      </c>
    </row>
    <row r="16" spans="1:8">
      <c r="A16" s="42"/>
      <c r="B16" s="61">
        <v>10</v>
      </c>
      <c r="C16" s="56" t="s">
        <v>1085</v>
      </c>
      <c r="D16" s="57" t="s">
        <v>1086</v>
      </c>
      <c r="E16" s="136">
        <v>0</v>
      </c>
      <c r="F16" s="136">
        <v>0</v>
      </c>
      <c r="G16" s="136">
        <v>0</v>
      </c>
      <c r="H16" s="137">
        <v>0</v>
      </c>
    </row>
    <row r="17" spans="2:8">
      <c r="B17" s="61">
        <v>11</v>
      </c>
      <c r="C17" s="56" t="s">
        <v>1087</v>
      </c>
      <c r="D17" s="57" t="s">
        <v>1088</v>
      </c>
      <c r="E17" s="136">
        <v>0</v>
      </c>
      <c r="F17" s="136">
        <v>0</v>
      </c>
      <c r="G17" s="136">
        <v>0</v>
      </c>
      <c r="H17" s="137">
        <v>0</v>
      </c>
    </row>
    <row r="18" spans="2:8">
      <c r="B18" s="61">
        <v>12</v>
      </c>
      <c r="C18" s="56" t="s">
        <v>1089</v>
      </c>
      <c r="D18" s="57" t="s">
        <v>1090</v>
      </c>
      <c r="E18" s="136">
        <v>0</v>
      </c>
      <c r="F18" s="136">
        <v>0</v>
      </c>
      <c r="G18" s="136">
        <v>0</v>
      </c>
      <c r="H18" s="137">
        <v>0</v>
      </c>
    </row>
    <row r="19" spans="2:8">
      <c r="B19" s="61">
        <v>13</v>
      </c>
      <c r="C19" s="56" t="s">
        <v>1091</v>
      </c>
      <c r="D19" s="57" t="s">
        <v>1092</v>
      </c>
      <c r="E19" s="136">
        <v>0</v>
      </c>
      <c r="F19" s="136">
        <v>0</v>
      </c>
      <c r="G19" s="136">
        <v>0</v>
      </c>
      <c r="H19" s="137">
        <v>0</v>
      </c>
    </row>
    <row r="20" spans="2:8">
      <c r="B20" s="61">
        <v>14</v>
      </c>
      <c r="C20" s="56" t="s">
        <v>1093</v>
      </c>
      <c r="D20" s="57" t="s">
        <v>1094</v>
      </c>
      <c r="E20" s="136">
        <v>0</v>
      </c>
      <c r="F20" s="136">
        <v>0</v>
      </c>
      <c r="G20" s="136">
        <v>0</v>
      </c>
      <c r="H20" s="137">
        <v>0</v>
      </c>
    </row>
    <row r="21" spans="2:8">
      <c r="B21" s="61">
        <v>15</v>
      </c>
      <c r="C21" s="56" t="s">
        <v>1095</v>
      </c>
      <c r="D21" s="57" t="s">
        <v>1096</v>
      </c>
      <c r="E21" s="136">
        <v>0</v>
      </c>
      <c r="F21" s="136">
        <v>0</v>
      </c>
      <c r="G21" s="136">
        <v>0</v>
      </c>
      <c r="H21" s="137">
        <v>0</v>
      </c>
    </row>
    <row r="22" spans="2:8">
      <c r="B22" s="61">
        <v>16</v>
      </c>
      <c r="C22" s="56" t="s">
        <v>1097</v>
      </c>
      <c r="D22" s="57" t="s">
        <v>1098</v>
      </c>
      <c r="E22" s="136">
        <v>0</v>
      </c>
      <c r="F22" s="136">
        <v>0</v>
      </c>
      <c r="G22" s="136">
        <v>0</v>
      </c>
      <c r="H22" s="137">
        <v>0</v>
      </c>
    </row>
    <row r="23" spans="2:8">
      <c r="B23" s="61">
        <v>17</v>
      </c>
      <c r="C23" s="56" t="s">
        <v>1099</v>
      </c>
      <c r="D23" s="57" t="s">
        <v>1100</v>
      </c>
      <c r="E23" s="136">
        <v>0</v>
      </c>
      <c r="F23" s="136">
        <v>0</v>
      </c>
      <c r="G23" s="136">
        <v>0</v>
      </c>
      <c r="H23" s="137">
        <v>0</v>
      </c>
    </row>
    <row r="24" spans="2:8">
      <c r="B24" s="61">
        <v>18</v>
      </c>
      <c r="C24" s="56" t="s">
        <v>1101</v>
      </c>
      <c r="D24" s="57" t="s">
        <v>1102</v>
      </c>
      <c r="E24" s="136">
        <v>0</v>
      </c>
      <c r="F24" s="136">
        <v>0</v>
      </c>
      <c r="G24" s="136">
        <v>0</v>
      </c>
      <c r="H24" s="137">
        <v>0</v>
      </c>
    </row>
    <row r="25" spans="2:8">
      <c r="B25" s="61">
        <v>19</v>
      </c>
      <c r="C25" s="56" t="s">
        <v>1103</v>
      </c>
      <c r="D25" s="57" t="s">
        <v>1104</v>
      </c>
      <c r="E25" s="136">
        <v>0</v>
      </c>
      <c r="F25" s="136">
        <v>0</v>
      </c>
      <c r="G25" s="136">
        <v>0</v>
      </c>
      <c r="H25" s="137">
        <v>0</v>
      </c>
    </row>
    <row r="26" spans="2:8">
      <c r="B26" s="61">
        <v>20</v>
      </c>
      <c r="C26" s="56" t="s">
        <v>1105</v>
      </c>
      <c r="D26" s="57" t="s">
        <v>1106</v>
      </c>
      <c r="E26" s="136">
        <v>0</v>
      </c>
      <c r="F26" s="136">
        <v>0</v>
      </c>
      <c r="G26" s="136">
        <v>0</v>
      </c>
      <c r="H26" s="137">
        <v>0</v>
      </c>
    </row>
    <row r="27" spans="2:8">
      <c r="B27" s="61">
        <v>21</v>
      </c>
      <c r="C27" s="56" t="s">
        <v>1107</v>
      </c>
      <c r="D27" s="57" t="s">
        <v>1108</v>
      </c>
      <c r="E27" s="136">
        <v>0</v>
      </c>
      <c r="F27" s="136">
        <v>0</v>
      </c>
      <c r="G27" s="136">
        <v>0</v>
      </c>
      <c r="H27" s="137">
        <v>0</v>
      </c>
    </row>
    <row r="28" spans="2:8">
      <c r="B28" s="61">
        <v>22</v>
      </c>
      <c r="C28" s="56" t="s">
        <v>1109</v>
      </c>
      <c r="D28" s="57" t="s">
        <v>1110</v>
      </c>
      <c r="E28" s="136">
        <v>0</v>
      </c>
      <c r="F28" s="136">
        <v>0</v>
      </c>
      <c r="G28" s="136">
        <v>0</v>
      </c>
      <c r="H28" s="137">
        <v>0</v>
      </c>
    </row>
    <row r="29" spans="2:8">
      <c r="B29" s="61">
        <v>23</v>
      </c>
      <c r="C29" s="56" t="s">
        <v>1111</v>
      </c>
      <c r="D29" s="57" t="s">
        <v>1112</v>
      </c>
      <c r="E29" s="136">
        <v>0</v>
      </c>
      <c r="F29" s="136">
        <v>0</v>
      </c>
      <c r="G29" s="136">
        <v>0</v>
      </c>
      <c r="H29" s="137">
        <v>0</v>
      </c>
    </row>
    <row r="30" spans="2:8">
      <c r="B30" s="61">
        <v>24</v>
      </c>
      <c r="C30" s="56" t="s">
        <v>1113</v>
      </c>
      <c r="D30" s="57" t="s">
        <v>1114</v>
      </c>
      <c r="E30" s="136">
        <v>0</v>
      </c>
      <c r="F30" s="136">
        <v>0</v>
      </c>
      <c r="G30" s="136">
        <v>0</v>
      </c>
      <c r="H30" s="137">
        <v>0</v>
      </c>
    </row>
    <row r="31" spans="2:8">
      <c r="B31" s="61">
        <v>25</v>
      </c>
      <c r="C31" s="56" t="s">
        <v>1115</v>
      </c>
      <c r="D31" s="57" t="s">
        <v>1116</v>
      </c>
      <c r="E31" s="136">
        <v>0</v>
      </c>
      <c r="F31" s="136">
        <v>0</v>
      </c>
      <c r="G31" s="136">
        <v>0</v>
      </c>
      <c r="H31" s="137">
        <v>0</v>
      </c>
    </row>
    <row r="32" spans="2:8">
      <c r="B32" s="61">
        <v>26</v>
      </c>
      <c r="C32" s="56" t="s">
        <v>1117</v>
      </c>
      <c r="D32" s="57" t="s">
        <v>1118</v>
      </c>
      <c r="E32" s="136">
        <v>0</v>
      </c>
      <c r="F32" s="136">
        <v>0</v>
      </c>
      <c r="G32" s="136">
        <v>0</v>
      </c>
      <c r="H32" s="137">
        <v>0</v>
      </c>
    </row>
    <row r="33" spans="2:8">
      <c r="B33" s="61">
        <v>27</v>
      </c>
      <c r="C33" s="56" t="s">
        <v>1119</v>
      </c>
      <c r="D33" s="57" t="s">
        <v>1120</v>
      </c>
      <c r="E33" s="136">
        <v>0</v>
      </c>
      <c r="F33" s="136">
        <v>0</v>
      </c>
      <c r="G33" s="136">
        <v>0</v>
      </c>
      <c r="H33" s="137">
        <v>0</v>
      </c>
    </row>
    <row r="34" spans="2:8">
      <c r="B34" s="61">
        <v>28</v>
      </c>
      <c r="C34" s="56" t="s">
        <v>1121</v>
      </c>
      <c r="D34" s="57" t="s">
        <v>1122</v>
      </c>
      <c r="E34" s="136">
        <v>0</v>
      </c>
      <c r="F34" s="136">
        <v>0</v>
      </c>
      <c r="G34" s="136">
        <v>0</v>
      </c>
      <c r="H34" s="137">
        <v>0</v>
      </c>
    </row>
    <row r="35" spans="2:8">
      <c r="B35" s="61">
        <v>29</v>
      </c>
      <c r="C35" s="56" t="s">
        <v>1123</v>
      </c>
      <c r="D35" s="57" t="s">
        <v>1124</v>
      </c>
      <c r="E35" s="136">
        <v>0</v>
      </c>
      <c r="F35" s="136">
        <v>0</v>
      </c>
      <c r="G35" s="136">
        <v>0</v>
      </c>
      <c r="H35" s="137">
        <v>0</v>
      </c>
    </row>
    <row r="36" spans="2:8">
      <c r="B36" s="61">
        <v>30</v>
      </c>
      <c r="C36" s="56" t="s">
        <v>1125</v>
      </c>
      <c r="D36" s="57" t="s">
        <v>1126</v>
      </c>
      <c r="E36" s="136">
        <v>0</v>
      </c>
      <c r="F36" s="136">
        <v>0</v>
      </c>
      <c r="G36" s="136">
        <v>0</v>
      </c>
      <c r="H36" s="137">
        <v>0</v>
      </c>
    </row>
    <row r="37" spans="2:8">
      <c r="B37" s="61">
        <v>31</v>
      </c>
      <c r="C37" s="56" t="s">
        <v>1127</v>
      </c>
      <c r="D37" s="57" t="s">
        <v>1128</v>
      </c>
      <c r="E37" s="136">
        <v>0</v>
      </c>
      <c r="F37" s="136">
        <v>0</v>
      </c>
      <c r="G37" s="136">
        <v>0</v>
      </c>
      <c r="H37" s="137">
        <v>0</v>
      </c>
    </row>
    <row r="38" spans="2:8">
      <c r="B38" s="61">
        <v>32</v>
      </c>
      <c r="C38" s="56" t="s">
        <v>1129</v>
      </c>
      <c r="D38" s="57" t="s">
        <v>1130</v>
      </c>
      <c r="E38" s="136">
        <v>0</v>
      </c>
      <c r="F38" s="136">
        <v>0</v>
      </c>
      <c r="G38" s="136">
        <v>0</v>
      </c>
      <c r="H38" s="137">
        <v>0</v>
      </c>
    </row>
    <row r="39" spans="2:8">
      <c r="B39" s="61">
        <v>33</v>
      </c>
      <c r="C39" s="56" t="s">
        <v>1131</v>
      </c>
      <c r="D39" s="57" t="s">
        <v>1132</v>
      </c>
      <c r="E39" s="136">
        <v>0</v>
      </c>
      <c r="F39" s="136">
        <v>0</v>
      </c>
      <c r="G39" s="136">
        <v>0</v>
      </c>
      <c r="H39" s="137">
        <v>0</v>
      </c>
    </row>
    <row r="40" spans="2:8">
      <c r="B40" s="61">
        <v>34</v>
      </c>
      <c r="C40" s="56" t="s">
        <v>1133</v>
      </c>
      <c r="D40" s="57" t="s">
        <v>1134</v>
      </c>
      <c r="E40" s="136">
        <v>0</v>
      </c>
      <c r="F40" s="136">
        <v>0</v>
      </c>
      <c r="G40" s="136">
        <v>0</v>
      </c>
      <c r="H40" s="137">
        <v>0</v>
      </c>
    </row>
    <row r="41" spans="2:8">
      <c r="B41" s="61">
        <v>35</v>
      </c>
      <c r="C41" s="56" t="s">
        <v>1135</v>
      </c>
      <c r="D41" s="57" t="s">
        <v>1136</v>
      </c>
      <c r="E41" s="136">
        <v>0</v>
      </c>
      <c r="F41" s="136">
        <v>0</v>
      </c>
      <c r="G41" s="136">
        <v>0</v>
      </c>
      <c r="H41" s="137">
        <v>0</v>
      </c>
    </row>
    <row r="42" spans="2:8">
      <c r="B42" s="61">
        <v>36</v>
      </c>
      <c r="C42" s="56" t="s">
        <v>1137</v>
      </c>
      <c r="D42" s="57" t="s">
        <v>1138</v>
      </c>
      <c r="E42" s="136">
        <v>0</v>
      </c>
      <c r="F42" s="136">
        <v>0</v>
      </c>
      <c r="G42" s="136">
        <v>0</v>
      </c>
      <c r="H42" s="137">
        <v>0</v>
      </c>
    </row>
    <row r="43" spans="2:8" ht="24.75">
      <c r="B43" s="61">
        <v>37</v>
      </c>
      <c r="C43" s="56" t="s">
        <v>1139</v>
      </c>
      <c r="D43" s="57" t="s">
        <v>1140</v>
      </c>
      <c r="E43" s="136">
        <v>0</v>
      </c>
      <c r="F43" s="136">
        <v>0</v>
      </c>
      <c r="G43" s="136">
        <v>0</v>
      </c>
      <c r="H43" s="137">
        <v>0</v>
      </c>
    </row>
    <row r="44" spans="2:8">
      <c r="B44" s="61">
        <v>38</v>
      </c>
      <c r="C44" s="56" t="s">
        <v>1141</v>
      </c>
      <c r="D44" s="57" t="s">
        <v>1142</v>
      </c>
      <c r="E44" s="136">
        <v>0</v>
      </c>
      <c r="F44" s="136">
        <v>0</v>
      </c>
      <c r="G44" s="136">
        <v>0</v>
      </c>
      <c r="H44" s="137">
        <v>0</v>
      </c>
    </row>
    <row r="45" spans="2:8">
      <c r="B45" s="61">
        <v>39</v>
      </c>
      <c r="C45" s="56" t="s">
        <v>1143</v>
      </c>
      <c r="D45" s="57" t="s">
        <v>1144</v>
      </c>
      <c r="E45" s="136">
        <v>0</v>
      </c>
      <c r="F45" s="136">
        <v>0</v>
      </c>
      <c r="G45" s="136">
        <v>0</v>
      </c>
      <c r="H45" s="137">
        <v>0</v>
      </c>
    </row>
    <row r="46" spans="2:8">
      <c r="B46" s="61">
        <v>40</v>
      </c>
      <c r="C46" s="56" t="s">
        <v>1145</v>
      </c>
      <c r="D46" s="57" t="s">
        <v>1146</v>
      </c>
      <c r="E46" s="136">
        <v>0</v>
      </c>
      <c r="F46" s="136">
        <v>0</v>
      </c>
      <c r="G46" s="136">
        <v>0</v>
      </c>
      <c r="H46" s="137">
        <v>0</v>
      </c>
    </row>
    <row r="47" spans="2:8">
      <c r="B47" s="61">
        <v>41</v>
      </c>
      <c r="C47" s="56" t="s">
        <v>1147</v>
      </c>
      <c r="D47" s="57" t="s">
        <v>1148</v>
      </c>
      <c r="E47" s="136">
        <v>0</v>
      </c>
      <c r="F47" s="136">
        <v>0</v>
      </c>
      <c r="G47" s="136">
        <v>0</v>
      </c>
      <c r="H47" s="137">
        <v>0</v>
      </c>
    </row>
    <row r="48" spans="2:8">
      <c r="B48" s="61">
        <v>42</v>
      </c>
      <c r="C48" s="56" t="s">
        <v>1149</v>
      </c>
      <c r="D48" s="57" t="s">
        <v>1150</v>
      </c>
      <c r="E48" s="136">
        <v>0</v>
      </c>
      <c r="F48" s="136">
        <v>0</v>
      </c>
      <c r="G48" s="136">
        <v>0</v>
      </c>
      <c r="H48" s="137">
        <v>0</v>
      </c>
    </row>
    <row r="49" spans="2:8">
      <c r="B49" s="61">
        <v>43</v>
      </c>
      <c r="C49" s="56" t="s">
        <v>1151</v>
      </c>
      <c r="D49" s="57" t="s">
        <v>1152</v>
      </c>
      <c r="E49" s="136">
        <v>0</v>
      </c>
      <c r="F49" s="136">
        <v>0</v>
      </c>
      <c r="G49" s="136">
        <v>0</v>
      </c>
      <c r="H49" s="137">
        <v>0</v>
      </c>
    </row>
    <row r="50" spans="2:8">
      <c r="B50" s="61">
        <v>44</v>
      </c>
      <c r="C50" s="56" t="s">
        <v>1153</v>
      </c>
      <c r="D50" s="57" t="s">
        <v>1154</v>
      </c>
      <c r="E50" s="136">
        <v>0</v>
      </c>
      <c r="F50" s="136">
        <v>0</v>
      </c>
      <c r="G50" s="136">
        <v>0</v>
      </c>
      <c r="H50" s="137">
        <v>0</v>
      </c>
    </row>
    <row r="51" spans="2:8">
      <c r="B51" s="61">
        <v>45</v>
      </c>
      <c r="C51" s="56" t="s">
        <v>1155</v>
      </c>
      <c r="D51" s="57" t="s">
        <v>1156</v>
      </c>
      <c r="E51" s="136">
        <v>0</v>
      </c>
      <c r="F51" s="136">
        <v>0</v>
      </c>
      <c r="G51" s="136">
        <v>0</v>
      </c>
      <c r="H51" s="137">
        <v>0</v>
      </c>
    </row>
    <row r="52" spans="2:8">
      <c r="B52" s="61">
        <v>46</v>
      </c>
      <c r="C52" s="56" t="s">
        <v>1157</v>
      </c>
      <c r="D52" s="57" t="s">
        <v>1158</v>
      </c>
      <c r="E52" s="136">
        <v>0</v>
      </c>
      <c r="F52" s="136">
        <v>0</v>
      </c>
      <c r="G52" s="136">
        <v>0</v>
      </c>
      <c r="H52" s="137">
        <v>0</v>
      </c>
    </row>
    <row r="53" spans="2:8">
      <c r="B53" s="61">
        <v>47</v>
      </c>
      <c r="C53" s="56" t="s">
        <v>1159</v>
      </c>
      <c r="D53" s="57" t="s">
        <v>1160</v>
      </c>
      <c r="E53" s="136">
        <v>0</v>
      </c>
      <c r="F53" s="136">
        <v>0</v>
      </c>
      <c r="G53" s="136">
        <v>0</v>
      </c>
      <c r="H53" s="137">
        <v>0</v>
      </c>
    </row>
    <row r="54" spans="2:8" ht="24.75">
      <c r="B54" s="61">
        <v>48</v>
      </c>
      <c r="C54" s="58">
        <v>675</v>
      </c>
      <c r="D54" s="59" t="s">
        <v>1237</v>
      </c>
      <c r="E54" s="136">
        <v>0</v>
      </c>
      <c r="F54" s="136">
        <v>0</v>
      </c>
      <c r="G54" s="136">
        <v>0</v>
      </c>
      <c r="H54" s="137">
        <v>0</v>
      </c>
    </row>
    <row r="55" spans="2:8">
      <c r="B55" s="61">
        <v>49</v>
      </c>
      <c r="C55" s="56" t="s">
        <v>1161</v>
      </c>
      <c r="D55" s="57" t="s">
        <v>1162</v>
      </c>
      <c r="E55" s="136">
        <v>0</v>
      </c>
      <c r="F55" s="136">
        <v>0</v>
      </c>
      <c r="G55" s="136">
        <v>0</v>
      </c>
      <c r="H55" s="137">
        <v>0</v>
      </c>
    </row>
    <row r="56" spans="2:8">
      <c r="B56" s="61">
        <v>50</v>
      </c>
      <c r="C56" s="56" t="s">
        <v>1163</v>
      </c>
      <c r="D56" s="57" t="s">
        <v>1164</v>
      </c>
      <c r="E56" s="136">
        <v>0</v>
      </c>
      <c r="F56" s="136">
        <v>0</v>
      </c>
      <c r="G56" s="136">
        <v>0</v>
      </c>
      <c r="H56" s="137">
        <v>0</v>
      </c>
    </row>
    <row r="57" spans="2:8">
      <c r="B57" s="61">
        <v>51</v>
      </c>
      <c r="C57" s="56" t="s">
        <v>1165</v>
      </c>
      <c r="D57" s="57" t="s">
        <v>1166</v>
      </c>
      <c r="E57" s="136">
        <v>0</v>
      </c>
      <c r="F57" s="136">
        <v>0</v>
      </c>
      <c r="G57" s="136">
        <v>0</v>
      </c>
      <c r="H57" s="137">
        <v>0</v>
      </c>
    </row>
    <row r="58" spans="2:8">
      <c r="B58" s="61">
        <v>52</v>
      </c>
      <c r="C58" s="58">
        <v>681</v>
      </c>
      <c r="D58" s="59" t="s">
        <v>1238</v>
      </c>
      <c r="E58" s="136">
        <v>0</v>
      </c>
      <c r="F58" s="136">
        <v>0</v>
      </c>
      <c r="G58" s="136">
        <v>0</v>
      </c>
      <c r="H58" s="137">
        <v>0</v>
      </c>
    </row>
    <row r="59" spans="2:8">
      <c r="B59" s="61">
        <v>53</v>
      </c>
      <c r="C59" s="56" t="s">
        <v>1167</v>
      </c>
      <c r="D59" s="57" t="s">
        <v>1168</v>
      </c>
      <c r="E59" s="136">
        <v>0</v>
      </c>
      <c r="F59" s="136">
        <v>0</v>
      </c>
      <c r="G59" s="136">
        <v>0</v>
      </c>
      <c r="H59" s="137">
        <v>0</v>
      </c>
    </row>
    <row r="60" spans="2:8">
      <c r="B60" s="61">
        <v>54</v>
      </c>
      <c r="C60" s="56" t="s">
        <v>1169</v>
      </c>
      <c r="D60" s="57" t="s">
        <v>1170</v>
      </c>
      <c r="E60" s="136">
        <v>0</v>
      </c>
      <c r="F60" s="136">
        <v>0</v>
      </c>
      <c r="G60" s="136">
        <v>0</v>
      </c>
      <c r="H60" s="137">
        <v>0</v>
      </c>
    </row>
    <row r="61" spans="2:8">
      <c r="B61" s="61">
        <v>55</v>
      </c>
      <c r="C61" s="56" t="s">
        <v>1171</v>
      </c>
      <c r="D61" s="57" t="s">
        <v>1172</v>
      </c>
      <c r="E61" s="136">
        <v>0</v>
      </c>
      <c r="F61" s="136">
        <v>0</v>
      </c>
      <c r="G61" s="136">
        <v>0</v>
      </c>
      <c r="H61" s="137">
        <v>0</v>
      </c>
    </row>
    <row r="62" spans="2:8">
      <c r="B62" s="61">
        <v>56</v>
      </c>
      <c r="C62" s="56" t="s">
        <v>1173</v>
      </c>
      <c r="D62" s="57" t="s">
        <v>1174</v>
      </c>
      <c r="E62" s="136">
        <v>0</v>
      </c>
      <c r="F62" s="136">
        <v>0</v>
      </c>
      <c r="G62" s="136">
        <v>0</v>
      </c>
      <c r="H62" s="137">
        <v>0</v>
      </c>
    </row>
    <row r="63" spans="2:8">
      <c r="B63" s="61">
        <v>57</v>
      </c>
      <c r="C63" s="58">
        <v>686</v>
      </c>
      <c r="D63" s="59" t="s">
        <v>1239</v>
      </c>
      <c r="E63" s="136">
        <v>0</v>
      </c>
      <c r="F63" s="136">
        <v>0</v>
      </c>
      <c r="G63" s="136">
        <v>0</v>
      </c>
      <c r="H63" s="137">
        <v>0</v>
      </c>
    </row>
    <row r="64" spans="2:8">
      <c r="B64" s="61">
        <v>58</v>
      </c>
      <c r="C64" s="56" t="s">
        <v>1175</v>
      </c>
      <c r="D64" s="57" t="s">
        <v>1176</v>
      </c>
      <c r="E64" s="136">
        <v>0</v>
      </c>
      <c r="F64" s="136">
        <v>0</v>
      </c>
      <c r="G64" s="136">
        <v>0</v>
      </c>
      <c r="H64" s="137">
        <v>0</v>
      </c>
    </row>
    <row r="65" spans="2:8">
      <c r="B65" s="61">
        <v>59</v>
      </c>
      <c r="C65" s="56" t="s">
        <v>1177</v>
      </c>
      <c r="D65" s="57" t="s">
        <v>1178</v>
      </c>
      <c r="E65" s="136">
        <v>0</v>
      </c>
      <c r="F65" s="136">
        <v>0</v>
      </c>
      <c r="G65" s="136">
        <v>0</v>
      </c>
      <c r="H65" s="137">
        <v>0</v>
      </c>
    </row>
    <row r="66" spans="2:8" ht="15.75" thickBot="1">
      <c r="B66" s="62">
        <v>60</v>
      </c>
      <c r="C66" s="54" t="s">
        <v>1179</v>
      </c>
      <c r="D66" s="55" t="s">
        <v>1180</v>
      </c>
      <c r="E66" s="138">
        <v>0</v>
      </c>
      <c r="F66" s="138">
        <v>0</v>
      </c>
      <c r="G66" s="138">
        <v>0</v>
      </c>
      <c r="H66" s="139">
        <v>0</v>
      </c>
    </row>
    <row r="67" spans="2:8" ht="16.5" thickTop="1" thickBot="1">
      <c r="B67" s="47"/>
      <c r="C67" s="48"/>
      <c r="D67" s="68" t="s">
        <v>1240</v>
      </c>
      <c r="E67" s="66">
        <f>SUM(E7:E66)</f>
        <v>0</v>
      </c>
      <c r="F67" s="70">
        <f>SUM(F7:F66)</f>
        <v>0</v>
      </c>
      <c r="G67" s="91">
        <f>SUM(G7:G66)</f>
        <v>0</v>
      </c>
      <c r="H67" s="67">
        <f>SUM(H7:H66)</f>
        <v>0</v>
      </c>
    </row>
    <row r="68" spans="2:8" ht="15.75" thickBot="1">
      <c r="B68" s="47"/>
      <c r="C68" s="48"/>
      <c r="D68" s="48" t="s">
        <v>1241</v>
      </c>
      <c r="E68" s="63"/>
      <c r="F68" s="64"/>
      <c r="G68" s="65"/>
      <c r="H68" s="49">
        <f>E67+F67+G67+H67</f>
        <v>0</v>
      </c>
    </row>
    <row r="70" spans="2:8">
      <c r="B70" s="185" t="s">
        <v>1242</v>
      </c>
      <c r="C70" s="185"/>
      <c r="D70" s="185"/>
      <c r="E70" s="50" t="s">
        <v>1243</v>
      </c>
    </row>
    <row r="71" spans="2:8">
      <c r="B71" s="185" t="s">
        <v>1244</v>
      </c>
      <c r="C71" s="185"/>
      <c r="D71" s="185"/>
      <c r="E71" s="51"/>
      <c r="F71" s="184" t="s">
        <v>1245</v>
      </c>
      <c r="G71" s="184"/>
      <c r="H71" s="184"/>
    </row>
    <row r="72" spans="2:8">
      <c r="B72" s="185" t="s">
        <v>1246</v>
      </c>
      <c r="C72" s="185"/>
      <c r="D72" s="185"/>
    </row>
    <row r="73" spans="2:8">
      <c r="B73" s="185" t="s">
        <v>1247</v>
      </c>
      <c r="C73" s="185"/>
      <c r="D73" s="185"/>
    </row>
    <row r="74" spans="2:8">
      <c r="B74" s="182" t="s">
        <v>1248</v>
      </c>
      <c r="C74" s="182"/>
      <c r="D74" s="182"/>
    </row>
  </sheetData>
  <sheetProtection algorithmName="SHA-512" hashValue="MNQ1cROAGxyY89NNwM5ly/5E4OeLQUgOHm3vkEVtwWauu2w8AcYYXWXzW+DMTm3EFaGuMNX2vDow5v8MJwK0oA==" saltValue="IFoJvE1A9ArjLIUzC/O2/Q==" spinCount="100000" sheet="1" objects="1" scenarios="1" selectLockedCells="1"/>
  <mergeCells count="8">
    <mergeCell ref="B74:D74"/>
    <mergeCell ref="A1:H1"/>
    <mergeCell ref="F71:H71"/>
    <mergeCell ref="B70:D70"/>
    <mergeCell ref="B71:D71"/>
    <mergeCell ref="B72:D72"/>
    <mergeCell ref="B73:D73"/>
    <mergeCell ref="B5:H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&amp;LSTAVBA - Trolejbusové trate v Bratislave - projekčné práce - 1. časť:  Nová trolejbusová trať Patrónka – Riviéra - projekčné práce&amp;R3.2 Dokumentácia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13920-BA79-411A-9A32-F22294E8FBBF}">
  <sheetPr>
    <pageSetUpPr fitToPage="1"/>
  </sheetPr>
  <dimension ref="B1:K323"/>
  <sheetViews>
    <sheetView showGridLines="0" workbookViewId="0">
      <pane xSplit="1" ySplit="5" topLeftCell="B295" activePane="bottomRight" state="frozen"/>
      <selection pane="topRight" activeCell="B1" sqref="B1"/>
      <selection pane="bottomLeft" activeCell="A4" sqref="A4"/>
      <selection pane="bottomRight" activeCell="I303" sqref="I303"/>
    </sheetView>
  </sheetViews>
  <sheetFormatPr defaultRowHeight="15"/>
  <cols>
    <col min="1" max="1" width="2.28515625" customWidth="1"/>
    <col min="2" max="2" width="30.7109375" customWidth="1"/>
    <col min="3" max="3" width="7.85546875" bestFit="1" customWidth="1"/>
    <col min="4" max="4" width="10.85546875" bestFit="1" customWidth="1"/>
    <col min="5" max="5" width="50.7109375" customWidth="1"/>
    <col min="6" max="6" width="7.140625" bestFit="1" customWidth="1"/>
    <col min="7" max="7" width="10.85546875" bestFit="1" customWidth="1"/>
    <col min="8" max="8" width="0.85546875" customWidth="1"/>
    <col min="9" max="9" width="23.85546875" customWidth="1"/>
    <col min="10" max="11" width="17.28515625" customWidth="1"/>
  </cols>
  <sheetData>
    <row r="1" spans="2:11" ht="15.75">
      <c r="B1" s="8" t="s">
        <v>1181</v>
      </c>
    </row>
    <row r="2" spans="2:11">
      <c r="B2" s="71" t="s">
        <v>1249</v>
      </c>
      <c r="I2" s="151" t="s">
        <v>2327</v>
      </c>
    </row>
    <row r="4" spans="2:11" ht="15.75" thickBot="1"/>
    <row r="5" spans="2:11" ht="15.75" thickBot="1">
      <c r="B5" s="112" t="s">
        <v>0</v>
      </c>
      <c r="C5" s="189" t="s">
        <v>1</v>
      </c>
      <c r="D5" s="189"/>
      <c r="E5" s="113" t="s">
        <v>2</v>
      </c>
      <c r="F5" s="113" t="s">
        <v>3</v>
      </c>
      <c r="G5" s="130" t="s">
        <v>4</v>
      </c>
      <c r="I5" s="132" t="s">
        <v>1250</v>
      </c>
    </row>
    <row r="6" spans="2:11" ht="23.25">
      <c r="B6" s="116" t="s">
        <v>5</v>
      </c>
      <c r="C6" s="109" t="s">
        <v>6</v>
      </c>
      <c r="D6" s="109" t="s">
        <v>7</v>
      </c>
      <c r="E6" s="6" t="s">
        <v>8</v>
      </c>
      <c r="F6" s="110" t="s">
        <v>9</v>
      </c>
      <c r="G6" s="117">
        <v>6</v>
      </c>
      <c r="H6" s="86"/>
      <c r="I6" s="131">
        <v>0</v>
      </c>
      <c r="J6" s="4"/>
      <c r="K6" s="4"/>
    </row>
    <row r="7" spans="2:11">
      <c r="B7" s="116"/>
      <c r="C7" s="1" t="s">
        <v>6</v>
      </c>
      <c r="D7" s="1" t="s">
        <v>10</v>
      </c>
      <c r="E7" s="5" t="s">
        <v>11</v>
      </c>
      <c r="F7" s="2" t="s">
        <v>12</v>
      </c>
      <c r="G7" s="144">
        <v>12959.67</v>
      </c>
      <c r="H7" s="86"/>
      <c r="I7" s="131">
        <v>0</v>
      </c>
      <c r="J7" s="4"/>
      <c r="K7" s="4"/>
    </row>
    <row r="8" spans="2:11">
      <c r="B8" s="116"/>
      <c r="C8" s="1" t="s">
        <v>6</v>
      </c>
      <c r="D8" s="1" t="s">
        <v>13</v>
      </c>
      <c r="E8" s="5" t="s">
        <v>14</v>
      </c>
      <c r="F8" s="2" t="s">
        <v>15</v>
      </c>
      <c r="G8" s="118">
        <v>3397.69</v>
      </c>
      <c r="H8" s="86"/>
      <c r="I8" s="131">
        <v>0</v>
      </c>
      <c r="J8" s="4"/>
      <c r="K8" s="4"/>
    </row>
    <row r="9" spans="2:11" ht="23.25">
      <c r="B9" s="116"/>
      <c r="C9" s="1" t="s">
        <v>6</v>
      </c>
      <c r="D9" s="1" t="s">
        <v>16</v>
      </c>
      <c r="E9" s="5" t="s">
        <v>17</v>
      </c>
      <c r="F9" s="2" t="s">
        <v>15</v>
      </c>
      <c r="G9" s="118">
        <v>2519.0700000000002</v>
      </c>
      <c r="H9" s="86"/>
      <c r="I9" s="131">
        <v>0</v>
      </c>
      <c r="J9" s="4"/>
      <c r="K9" s="4"/>
    </row>
    <row r="10" spans="2:11" ht="23.25">
      <c r="B10" s="116"/>
      <c r="C10" s="1" t="s">
        <v>6</v>
      </c>
      <c r="D10" s="1" t="s">
        <v>18</v>
      </c>
      <c r="E10" s="5" t="s">
        <v>19</v>
      </c>
      <c r="F10" s="2" t="s">
        <v>20</v>
      </c>
      <c r="G10" s="118">
        <v>24</v>
      </c>
      <c r="H10" s="86"/>
      <c r="I10" s="131">
        <v>0</v>
      </c>
      <c r="J10" s="4"/>
      <c r="K10" s="4"/>
    </row>
    <row r="11" spans="2:11" ht="23.25">
      <c r="B11" s="116"/>
      <c r="C11" s="1" t="s">
        <v>6</v>
      </c>
      <c r="D11" s="1" t="s">
        <v>21</v>
      </c>
      <c r="E11" s="5" t="s">
        <v>22</v>
      </c>
      <c r="F11" s="2" t="s">
        <v>20</v>
      </c>
      <c r="G11" s="118">
        <v>5</v>
      </c>
      <c r="H11" s="86"/>
      <c r="I11" s="131">
        <v>0</v>
      </c>
      <c r="J11" s="4"/>
      <c r="K11" s="4"/>
    </row>
    <row r="12" spans="2:11">
      <c r="B12" s="116"/>
      <c r="C12" s="1" t="s">
        <v>6</v>
      </c>
      <c r="D12" s="1" t="s">
        <v>23</v>
      </c>
      <c r="E12" s="5" t="s">
        <v>24</v>
      </c>
      <c r="F12" s="2" t="s">
        <v>20</v>
      </c>
      <c r="G12" s="118">
        <v>4</v>
      </c>
      <c r="H12" s="86"/>
      <c r="I12" s="131">
        <v>0</v>
      </c>
      <c r="J12" s="4"/>
      <c r="K12" s="4"/>
    </row>
    <row r="13" spans="2:11">
      <c r="B13" s="116"/>
      <c r="C13" s="1" t="s">
        <v>6</v>
      </c>
      <c r="D13" s="1" t="s">
        <v>25</v>
      </c>
      <c r="E13" s="5" t="s">
        <v>26</v>
      </c>
      <c r="F13" s="2" t="s">
        <v>20</v>
      </c>
      <c r="G13" s="118">
        <v>36</v>
      </c>
      <c r="H13" s="86"/>
      <c r="I13" s="131">
        <v>0</v>
      </c>
      <c r="J13" s="4"/>
      <c r="K13" s="4"/>
    </row>
    <row r="14" spans="2:11" ht="23.25">
      <c r="B14" s="116"/>
      <c r="C14" s="1" t="s">
        <v>6</v>
      </c>
      <c r="D14" s="1" t="s">
        <v>27</v>
      </c>
      <c r="E14" s="5" t="s">
        <v>28</v>
      </c>
      <c r="F14" s="2" t="s">
        <v>20</v>
      </c>
      <c r="G14" s="118">
        <v>4</v>
      </c>
      <c r="H14" s="86"/>
      <c r="I14" s="131">
        <v>0</v>
      </c>
      <c r="J14" s="4"/>
      <c r="K14" s="4"/>
    </row>
    <row r="15" spans="2:11" ht="23.25">
      <c r="B15" s="116"/>
      <c r="C15" s="1" t="s">
        <v>6</v>
      </c>
      <c r="D15" s="1" t="s">
        <v>29</v>
      </c>
      <c r="E15" s="5" t="s">
        <v>30</v>
      </c>
      <c r="F15" s="2" t="s">
        <v>9</v>
      </c>
      <c r="G15" s="118">
        <v>16</v>
      </c>
      <c r="H15" s="86"/>
      <c r="I15" s="131">
        <v>0</v>
      </c>
      <c r="J15" s="4"/>
      <c r="K15" s="4"/>
    </row>
    <row r="16" spans="2:11">
      <c r="B16" s="120" t="s">
        <v>31</v>
      </c>
      <c r="C16" s="1" t="s">
        <v>32</v>
      </c>
      <c r="D16" s="1" t="s">
        <v>33</v>
      </c>
      <c r="E16" s="5" t="s">
        <v>34</v>
      </c>
      <c r="F16" s="2" t="s">
        <v>15</v>
      </c>
      <c r="G16" s="118">
        <v>123.57</v>
      </c>
      <c r="H16" s="86"/>
      <c r="I16" s="131">
        <v>0</v>
      </c>
      <c r="J16" s="4"/>
      <c r="K16" s="4"/>
    </row>
    <row r="17" spans="2:11" ht="23.25">
      <c r="B17" s="116"/>
      <c r="C17" s="1" t="s">
        <v>32</v>
      </c>
      <c r="D17" s="1" t="s">
        <v>35</v>
      </c>
      <c r="E17" s="5" t="s">
        <v>36</v>
      </c>
      <c r="F17" s="2" t="s">
        <v>15</v>
      </c>
      <c r="G17" s="118">
        <v>2.61</v>
      </c>
      <c r="H17" s="86"/>
      <c r="I17" s="131">
        <v>0</v>
      </c>
      <c r="J17" s="4"/>
      <c r="K17" s="4"/>
    </row>
    <row r="18" spans="2:11">
      <c r="B18" s="116"/>
      <c r="C18" s="1" t="s">
        <v>32</v>
      </c>
      <c r="D18" s="1" t="s">
        <v>37</v>
      </c>
      <c r="E18" s="5" t="s">
        <v>38</v>
      </c>
      <c r="F18" s="2" t="s">
        <v>15</v>
      </c>
      <c r="G18" s="118">
        <v>0.33</v>
      </c>
      <c r="H18" s="86"/>
      <c r="I18" s="131">
        <v>0</v>
      </c>
      <c r="J18" s="4"/>
      <c r="K18" s="4"/>
    </row>
    <row r="19" spans="2:11" ht="23.25">
      <c r="B19" s="116"/>
      <c r="C19" s="1" t="s">
        <v>32</v>
      </c>
      <c r="D19" s="1" t="s">
        <v>39</v>
      </c>
      <c r="E19" s="5" t="s">
        <v>40</v>
      </c>
      <c r="F19" s="2" t="s">
        <v>41</v>
      </c>
      <c r="G19" s="118">
        <v>5135</v>
      </c>
      <c r="H19" s="86"/>
      <c r="I19" s="131">
        <v>0</v>
      </c>
      <c r="J19" s="4"/>
      <c r="K19" s="4"/>
    </row>
    <row r="20" spans="2:11" ht="23.25">
      <c r="B20" s="116"/>
      <c r="C20" s="1" t="s">
        <v>32</v>
      </c>
      <c r="D20" s="1" t="s">
        <v>39</v>
      </c>
      <c r="E20" s="5" t="s">
        <v>40</v>
      </c>
      <c r="F20" s="2" t="s">
        <v>20</v>
      </c>
      <c r="G20" s="118">
        <v>21</v>
      </c>
      <c r="H20" s="86"/>
      <c r="I20" s="131">
        <v>0</v>
      </c>
      <c r="J20" s="4"/>
      <c r="K20" s="4"/>
    </row>
    <row r="21" spans="2:11" ht="23.25">
      <c r="B21" s="116"/>
      <c r="C21" s="1" t="s">
        <v>32</v>
      </c>
      <c r="D21" s="1" t="s">
        <v>42</v>
      </c>
      <c r="E21" s="5" t="s">
        <v>43</v>
      </c>
      <c r="F21" s="2" t="s">
        <v>20</v>
      </c>
      <c r="G21" s="118">
        <v>155</v>
      </c>
      <c r="H21" s="86"/>
      <c r="I21" s="131">
        <v>0</v>
      </c>
      <c r="J21" s="4"/>
      <c r="K21" s="4"/>
    </row>
    <row r="22" spans="2:11" ht="23.25">
      <c r="B22" s="116"/>
      <c r="C22" s="1" t="s">
        <v>32</v>
      </c>
      <c r="D22" s="1" t="s">
        <v>44</v>
      </c>
      <c r="E22" s="5" t="s">
        <v>45</v>
      </c>
      <c r="F22" s="2" t="s">
        <v>41</v>
      </c>
      <c r="G22" s="118">
        <v>67</v>
      </c>
      <c r="H22" s="86"/>
      <c r="I22" s="131">
        <v>0</v>
      </c>
      <c r="J22" s="4"/>
      <c r="K22" s="4"/>
    </row>
    <row r="23" spans="2:11" ht="23.25">
      <c r="B23" s="116"/>
      <c r="C23" s="1" t="s">
        <v>32</v>
      </c>
      <c r="D23" s="1" t="s">
        <v>46</v>
      </c>
      <c r="E23" s="5" t="s">
        <v>47</v>
      </c>
      <c r="F23" s="2" t="s">
        <v>20</v>
      </c>
      <c r="G23" s="118">
        <v>1.25</v>
      </c>
      <c r="H23" s="86"/>
      <c r="I23" s="131">
        <v>0</v>
      </c>
      <c r="J23" s="4"/>
      <c r="K23" s="4"/>
    </row>
    <row r="24" spans="2:11">
      <c r="B24" s="116"/>
      <c r="C24" s="1" t="s">
        <v>32</v>
      </c>
      <c r="D24" s="1" t="s">
        <v>48</v>
      </c>
      <c r="E24" s="5" t="s">
        <v>49</v>
      </c>
      <c r="F24" s="2" t="s">
        <v>20</v>
      </c>
      <c r="G24" s="118">
        <v>9</v>
      </c>
      <c r="H24" s="86"/>
      <c r="I24" s="131">
        <v>0</v>
      </c>
      <c r="J24" s="4"/>
      <c r="K24" s="4"/>
    </row>
    <row r="25" spans="2:11" ht="23.25">
      <c r="B25" s="116"/>
      <c r="C25" s="1" t="s">
        <v>32</v>
      </c>
      <c r="D25" s="1" t="s">
        <v>50</v>
      </c>
      <c r="E25" s="5" t="s">
        <v>51</v>
      </c>
      <c r="F25" s="2" t="s">
        <v>52</v>
      </c>
      <c r="G25" s="118">
        <v>771.6</v>
      </c>
      <c r="H25" s="86"/>
      <c r="I25" s="131">
        <v>0</v>
      </c>
      <c r="J25" s="4"/>
      <c r="K25" s="4"/>
    </row>
    <row r="26" spans="2:11" ht="23.25">
      <c r="B26" s="116"/>
      <c r="C26" s="1" t="s">
        <v>32</v>
      </c>
      <c r="D26" s="1" t="s">
        <v>53</v>
      </c>
      <c r="E26" s="5" t="s">
        <v>54</v>
      </c>
      <c r="F26" s="2" t="s">
        <v>52</v>
      </c>
      <c r="G26" s="118">
        <v>4430.37</v>
      </c>
      <c r="H26" s="86"/>
      <c r="I26" s="131">
        <v>0</v>
      </c>
      <c r="J26" s="4"/>
      <c r="K26" s="4"/>
    </row>
    <row r="27" spans="2:11" ht="23.25">
      <c r="B27" s="116"/>
      <c r="C27" s="1" t="s">
        <v>32</v>
      </c>
      <c r="D27" s="1" t="s">
        <v>55</v>
      </c>
      <c r="E27" s="5" t="s">
        <v>56</v>
      </c>
      <c r="F27" s="2" t="s">
        <v>52</v>
      </c>
      <c r="G27" s="118">
        <v>3949.97</v>
      </c>
      <c r="H27" s="86"/>
      <c r="I27" s="131">
        <v>0</v>
      </c>
      <c r="J27" s="4"/>
      <c r="K27" s="4"/>
    </row>
    <row r="28" spans="2:11" ht="23.25">
      <c r="B28" s="116"/>
      <c r="C28" s="1" t="s">
        <v>32</v>
      </c>
      <c r="D28" s="1" t="s">
        <v>57</v>
      </c>
      <c r="E28" s="5" t="s">
        <v>58</v>
      </c>
      <c r="F28" s="2" t="s">
        <v>52</v>
      </c>
      <c r="G28" s="118">
        <v>15334.11</v>
      </c>
      <c r="H28" s="86"/>
      <c r="I28" s="131">
        <v>0</v>
      </c>
      <c r="J28" s="4"/>
      <c r="K28" s="4"/>
    </row>
    <row r="29" spans="2:11" ht="23.25">
      <c r="B29" s="116"/>
      <c r="C29" s="1" t="s">
        <v>32</v>
      </c>
      <c r="D29" s="1" t="s">
        <v>59</v>
      </c>
      <c r="E29" s="5" t="s">
        <v>60</v>
      </c>
      <c r="F29" s="2" t="s">
        <v>52</v>
      </c>
      <c r="G29" s="118">
        <v>4064.05</v>
      </c>
      <c r="H29" s="86"/>
      <c r="I29" s="131">
        <v>0</v>
      </c>
      <c r="J29" s="4"/>
      <c r="K29" s="4"/>
    </row>
    <row r="30" spans="2:11" ht="23.25">
      <c r="B30" s="116"/>
      <c r="C30" s="1" t="s">
        <v>32</v>
      </c>
      <c r="D30" s="1" t="s">
        <v>61</v>
      </c>
      <c r="E30" s="5" t="s">
        <v>62</v>
      </c>
      <c r="F30" s="2" t="s">
        <v>52</v>
      </c>
      <c r="G30" s="118">
        <v>19041</v>
      </c>
      <c r="H30" s="86"/>
      <c r="I30" s="131">
        <v>0</v>
      </c>
      <c r="J30" s="4"/>
      <c r="K30" s="4"/>
    </row>
    <row r="31" spans="2:11" ht="23.25">
      <c r="B31" s="116"/>
      <c r="C31" s="1" t="s">
        <v>32</v>
      </c>
      <c r="D31" s="1" t="s">
        <v>63</v>
      </c>
      <c r="E31" s="5" t="s">
        <v>64</v>
      </c>
      <c r="F31" s="2" t="s">
        <v>41</v>
      </c>
      <c r="G31" s="118">
        <v>695.88</v>
      </c>
      <c r="H31" s="86"/>
      <c r="I31" s="131">
        <v>0</v>
      </c>
      <c r="J31" s="4"/>
      <c r="K31" s="4"/>
    </row>
    <row r="32" spans="2:11" ht="23.25">
      <c r="B32" s="116"/>
      <c r="C32" s="1" t="s">
        <v>32</v>
      </c>
      <c r="D32" s="1" t="s">
        <v>65</v>
      </c>
      <c r="E32" s="5" t="s">
        <v>66</v>
      </c>
      <c r="F32" s="2" t="s">
        <v>41</v>
      </c>
      <c r="G32" s="118">
        <v>3933.54</v>
      </c>
      <c r="H32" s="86"/>
      <c r="I32" s="131">
        <v>0</v>
      </c>
      <c r="J32" s="4"/>
      <c r="K32" s="4"/>
    </row>
    <row r="33" spans="2:11" ht="23.25">
      <c r="B33" s="116"/>
      <c r="C33" s="1" t="s">
        <v>32</v>
      </c>
      <c r="D33" s="1" t="s">
        <v>67</v>
      </c>
      <c r="E33" s="5" t="s">
        <v>68</v>
      </c>
      <c r="F33" s="2" t="s">
        <v>41</v>
      </c>
      <c r="G33" s="118">
        <v>24</v>
      </c>
      <c r="H33" s="86"/>
      <c r="I33" s="131">
        <v>0</v>
      </c>
      <c r="J33" s="4"/>
      <c r="K33" s="4"/>
    </row>
    <row r="34" spans="2:11" ht="23.25">
      <c r="B34" s="116"/>
      <c r="C34" s="1" t="s">
        <v>32</v>
      </c>
      <c r="D34" s="1" t="s">
        <v>69</v>
      </c>
      <c r="E34" s="5" t="s">
        <v>70</v>
      </c>
      <c r="F34" s="2" t="s">
        <v>41</v>
      </c>
      <c r="G34" s="118">
        <v>873.12</v>
      </c>
      <c r="H34" s="86"/>
      <c r="I34" s="131">
        <v>0</v>
      </c>
      <c r="J34" s="4"/>
      <c r="K34" s="4"/>
    </row>
    <row r="35" spans="2:11" ht="23.25">
      <c r="B35" s="116"/>
      <c r="C35" s="1" t="s">
        <v>32</v>
      </c>
      <c r="D35" s="1" t="s">
        <v>71</v>
      </c>
      <c r="E35" s="5" t="s">
        <v>72</v>
      </c>
      <c r="F35" s="2" t="s">
        <v>20</v>
      </c>
      <c r="G35" s="118">
        <v>82</v>
      </c>
      <c r="H35" s="86"/>
      <c r="I35" s="131">
        <v>0</v>
      </c>
      <c r="J35" s="4"/>
      <c r="K35" s="4"/>
    </row>
    <row r="36" spans="2:11">
      <c r="B36" s="116"/>
      <c r="C36" s="1" t="s">
        <v>32</v>
      </c>
      <c r="D36" s="1" t="s">
        <v>73</v>
      </c>
      <c r="E36" s="5" t="s">
        <v>74</v>
      </c>
      <c r="F36" s="2" t="s">
        <v>12</v>
      </c>
      <c r="G36" s="118">
        <v>0.79</v>
      </c>
      <c r="H36" s="86"/>
      <c r="I36" s="131">
        <v>0</v>
      </c>
      <c r="J36" s="4"/>
      <c r="K36" s="4"/>
    </row>
    <row r="37" spans="2:11">
      <c r="B37" s="116"/>
      <c r="C37" s="1" t="s">
        <v>32</v>
      </c>
      <c r="D37" s="1" t="s">
        <v>75</v>
      </c>
      <c r="E37" s="5" t="s">
        <v>76</v>
      </c>
      <c r="F37" s="2" t="s">
        <v>12</v>
      </c>
      <c r="G37" s="144">
        <v>14757.65</v>
      </c>
      <c r="H37" s="86"/>
      <c r="I37" s="131">
        <v>0</v>
      </c>
      <c r="J37" s="4"/>
      <c r="K37" s="4"/>
    </row>
    <row r="38" spans="2:11">
      <c r="B38" s="116"/>
      <c r="C38" s="1" t="s">
        <v>32</v>
      </c>
      <c r="D38" s="1" t="s">
        <v>77</v>
      </c>
      <c r="E38" s="5" t="s">
        <v>78</v>
      </c>
      <c r="F38" s="2" t="s">
        <v>12</v>
      </c>
      <c r="G38" s="118">
        <v>0.79</v>
      </c>
      <c r="H38" s="86"/>
      <c r="I38" s="131">
        <v>0</v>
      </c>
      <c r="J38" s="4"/>
      <c r="K38" s="4"/>
    </row>
    <row r="39" spans="2:11">
      <c r="B39" s="116"/>
      <c r="C39" s="1" t="s">
        <v>32</v>
      </c>
      <c r="D39" s="1" t="s">
        <v>79</v>
      </c>
      <c r="E39" s="5" t="s">
        <v>80</v>
      </c>
      <c r="F39" s="2" t="s">
        <v>52</v>
      </c>
      <c r="G39" s="118">
        <v>19148</v>
      </c>
      <c r="H39" s="86"/>
      <c r="I39" s="131">
        <v>0</v>
      </c>
      <c r="J39" s="4"/>
      <c r="K39" s="4"/>
    </row>
    <row r="40" spans="2:11" ht="23.25">
      <c r="B40" s="116"/>
      <c r="C40" s="141" t="s">
        <v>32</v>
      </c>
      <c r="D40" s="141" t="s">
        <v>2317</v>
      </c>
      <c r="E40" s="142" t="s">
        <v>2318</v>
      </c>
      <c r="F40" s="143" t="s">
        <v>663</v>
      </c>
      <c r="G40" s="144">
        <v>151</v>
      </c>
      <c r="H40" s="86"/>
      <c r="I40" s="131">
        <v>0</v>
      </c>
      <c r="J40" s="4"/>
      <c r="K40" s="4"/>
    </row>
    <row r="41" spans="2:11" ht="23.25">
      <c r="B41" s="116"/>
      <c r="C41" s="141" t="s">
        <v>32</v>
      </c>
      <c r="D41" s="141" t="s">
        <v>2315</v>
      </c>
      <c r="E41" s="142" t="s">
        <v>2316</v>
      </c>
      <c r="F41" s="143" t="s">
        <v>663</v>
      </c>
      <c r="G41" s="144">
        <v>154</v>
      </c>
      <c r="H41" s="86"/>
      <c r="I41" s="131">
        <v>0</v>
      </c>
      <c r="J41" s="4"/>
      <c r="K41" s="4"/>
    </row>
    <row r="42" spans="2:11">
      <c r="B42" s="116"/>
      <c r="C42" s="1" t="s">
        <v>32</v>
      </c>
      <c r="D42" s="1" t="s">
        <v>81</v>
      </c>
      <c r="E42" s="5" t="s">
        <v>82</v>
      </c>
      <c r="F42" s="2" t="s">
        <v>41</v>
      </c>
      <c r="G42" s="118">
        <v>23.1</v>
      </c>
      <c r="H42" s="86"/>
      <c r="I42" s="131">
        <v>0</v>
      </c>
      <c r="J42" s="4"/>
      <c r="K42" s="4"/>
    </row>
    <row r="43" spans="2:11">
      <c r="B43" s="116"/>
      <c r="C43" s="1" t="s">
        <v>32</v>
      </c>
      <c r="D43" s="1" t="s">
        <v>83</v>
      </c>
      <c r="E43" s="5" t="s">
        <v>84</v>
      </c>
      <c r="F43" s="2" t="s">
        <v>41</v>
      </c>
      <c r="G43" s="118">
        <v>263</v>
      </c>
      <c r="H43" s="86"/>
      <c r="I43" s="131">
        <v>0</v>
      </c>
      <c r="J43" s="4"/>
      <c r="K43" s="4"/>
    </row>
    <row r="44" spans="2:11">
      <c r="B44" s="116"/>
      <c r="C44" s="1" t="s">
        <v>32</v>
      </c>
      <c r="D44" s="1" t="s">
        <v>85</v>
      </c>
      <c r="E44" s="5" t="s">
        <v>86</v>
      </c>
      <c r="F44" s="2" t="s">
        <v>41</v>
      </c>
      <c r="G44" s="118">
        <v>11792.83</v>
      </c>
      <c r="H44" s="86"/>
      <c r="I44" s="131">
        <v>0</v>
      </c>
      <c r="J44" s="4"/>
      <c r="K44" s="4"/>
    </row>
    <row r="45" spans="2:11" ht="23.25">
      <c r="B45" s="120" t="s">
        <v>87</v>
      </c>
      <c r="C45" s="1" t="s">
        <v>88</v>
      </c>
      <c r="D45" s="1" t="s">
        <v>89</v>
      </c>
      <c r="E45" s="5" t="s">
        <v>90</v>
      </c>
      <c r="F45" s="2" t="s">
        <v>52</v>
      </c>
      <c r="G45" s="118">
        <v>7437.5</v>
      </c>
      <c r="H45" s="86"/>
      <c r="I45" s="131">
        <v>0</v>
      </c>
      <c r="J45" s="4"/>
      <c r="K45" s="4"/>
    </row>
    <row r="46" spans="2:11">
      <c r="B46" s="116"/>
      <c r="C46" s="1" t="s">
        <v>88</v>
      </c>
      <c r="D46" s="1" t="s">
        <v>91</v>
      </c>
      <c r="E46" s="5" t="s">
        <v>92</v>
      </c>
      <c r="F46" s="2" t="s">
        <v>52</v>
      </c>
      <c r="G46" s="118">
        <v>164</v>
      </c>
      <c r="H46" s="86"/>
      <c r="I46" s="131">
        <v>0</v>
      </c>
      <c r="J46" s="4"/>
      <c r="K46" s="4"/>
    </row>
    <row r="47" spans="2:11">
      <c r="B47" s="116"/>
      <c r="C47" s="1" t="s">
        <v>88</v>
      </c>
      <c r="D47" s="1" t="s">
        <v>93</v>
      </c>
      <c r="E47" s="5" t="s">
        <v>94</v>
      </c>
      <c r="F47" s="2" t="s">
        <v>20</v>
      </c>
      <c r="G47" s="118">
        <v>495</v>
      </c>
      <c r="H47" s="86"/>
      <c r="I47" s="131">
        <v>0</v>
      </c>
      <c r="J47" s="4"/>
      <c r="K47" s="4"/>
    </row>
    <row r="48" spans="2:11">
      <c r="B48" s="116"/>
      <c r="C48" s="1" t="s">
        <v>88</v>
      </c>
      <c r="D48" s="1" t="s">
        <v>95</v>
      </c>
      <c r="E48" s="5" t="s">
        <v>96</v>
      </c>
      <c r="F48" s="2" t="s">
        <v>20</v>
      </c>
      <c r="G48" s="118">
        <v>495</v>
      </c>
      <c r="H48" s="86"/>
      <c r="I48" s="131">
        <v>0</v>
      </c>
      <c r="J48" s="4"/>
      <c r="K48" s="4"/>
    </row>
    <row r="49" spans="2:11">
      <c r="B49" s="116"/>
      <c r="C49" s="1" t="s">
        <v>88</v>
      </c>
      <c r="D49" s="1" t="s">
        <v>97</v>
      </c>
      <c r="E49" s="5" t="s">
        <v>98</v>
      </c>
      <c r="F49" s="2" t="s">
        <v>15</v>
      </c>
      <c r="G49" s="118">
        <v>2519.0700000000002</v>
      </c>
      <c r="H49" s="86"/>
      <c r="I49" s="131">
        <v>0</v>
      </c>
      <c r="J49" s="4"/>
      <c r="K49" s="4"/>
    </row>
    <row r="50" spans="2:11" ht="23.25">
      <c r="B50" s="120" t="s">
        <v>99</v>
      </c>
      <c r="C50" s="1" t="s">
        <v>100</v>
      </c>
      <c r="D50" s="1" t="s">
        <v>101</v>
      </c>
      <c r="E50" s="5" t="s">
        <v>102</v>
      </c>
      <c r="F50" s="2" t="s">
        <v>103</v>
      </c>
      <c r="G50" s="118">
        <v>200</v>
      </c>
      <c r="H50" s="86"/>
      <c r="I50" s="131">
        <v>0</v>
      </c>
      <c r="J50" s="4"/>
      <c r="K50" s="4"/>
    </row>
    <row r="51" spans="2:11">
      <c r="B51" s="116"/>
      <c r="C51" s="1" t="s">
        <v>100</v>
      </c>
      <c r="D51" s="1" t="s">
        <v>104</v>
      </c>
      <c r="E51" s="5" t="s">
        <v>105</v>
      </c>
      <c r="F51" s="2" t="s">
        <v>41</v>
      </c>
      <c r="G51" s="118">
        <v>250</v>
      </c>
      <c r="H51" s="86"/>
      <c r="I51" s="131">
        <v>0</v>
      </c>
      <c r="J51" s="4"/>
      <c r="K51" s="4"/>
    </row>
    <row r="52" spans="2:11">
      <c r="B52" s="116"/>
      <c r="C52" s="1" t="s">
        <v>100</v>
      </c>
      <c r="D52" s="1" t="s">
        <v>106</v>
      </c>
      <c r="E52" s="5" t="s">
        <v>107</v>
      </c>
      <c r="F52" s="2" t="s">
        <v>15</v>
      </c>
      <c r="G52" s="118">
        <v>360.51</v>
      </c>
      <c r="H52" s="86"/>
      <c r="I52" s="131">
        <v>0</v>
      </c>
      <c r="J52" s="4"/>
      <c r="K52" s="4"/>
    </row>
    <row r="53" spans="2:11">
      <c r="B53" s="116"/>
      <c r="C53" s="1" t="s">
        <v>100</v>
      </c>
      <c r="D53" s="1" t="s">
        <v>108</v>
      </c>
      <c r="E53" s="5" t="s">
        <v>109</v>
      </c>
      <c r="F53" s="2" t="s">
        <v>15</v>
      </c>
      <c r="G53" s="118">
        <v>1445.51</v>
      </c>
      <c r="H53" s="86"/>
      <c r="I53" s="131">
        <v>0</v>
      </c>
      <c r="J53" s="4"/>
      <c r="K53" s="4"/>
    </row>
    <row r="54" spans="2:11">
      <c r="B54" s="116"/>
      <c r="C54" s="1" t="s">
        <v>100</v>
      </c>
      <c r="D54" s="1" t="s">
        <v>110</v>
      </c>
      <c r="E54" s="5" t="s">
        <v>111</v>
      </c>
      <c r="F54" s="2" t="s">
        <v>15</v>
      </c>
      <c r="G54" s="118">
        <v>5394.11</v>
      </c>
      <c r="H54" s="86"/>
      <c r="I54" s="131">
        <v>0</v>
      </c>
      <c r="J54" s="4"/>
      <c r="K54" s="4"/>
    </row>
    <row r="55" spans="2:11">
      <c r="B55" s="116"/>
      <c r="C55" s="1" t="s">
        <v>100</v>
      </c>
      <c r="D55" s="1" t="s">
        <v>112</v>
      </c>
      <c r="E55" s="5" t="s">
        <v>113</v>
      </c>
      <c r="F55" s="2" t="s">
        <v>15</v>
      </c>
      <c r="G55" s="118">
        <v>760.86</v>
      </c>
      <c r="H55" s="86"/>
      <c r="I55" s="131">
        <v>0</v>
      </c>
      <c r="J55" s="4"/>
      <c r="K55" s="4"/>
    </row>
    <row r="56" spans="2:11">
      <c r="B56" s="116"/>
      <c r="C56" s="1" t="s">
        <v>100</v>
      </c>
      <c r="D56" s="1" t="s">
        <v>114</v>
      </c>
      <c r="E56" s="5" t="s">
        <v>115</v>
      </c>
      <c r="F56" s="2" t="s">
        <v>15</v>
      </c>
      <c r="G56" s="118">
        <v>2705.81</v>
      </c>
      <c r="H56" s="86"/>
      <c r="I56" s="131">
        <v>0</v>
      </c>
      <c r="J56" s="4"/>
      <c r="K56" s="4"/>
    </row>
    <row r="57" spans="2:11">
      <c r="B57" s="116"/>
      <c r="C57" s="1" t="s">
        <v>100</v>
      </c>
      <c r="D57" s="1" t="s">
        <v>116</v>
      </c>
      <c r="E57" s="5" t="s">
        <v>117</v>
      </c>
      <c r="F57" s="2" t="s">
        <v>15</v>
      </c>
      <c r="G57" s="118">
        <v>1.1000000000000001</v>
      </c>
      <c r="H57" s="86"/>
      <c r="I57" s="131">
        <v>0</v>
      </c>
      <c r="J57" s="4"/>
      <c r="K57" s="4"/>
    </row>
    <row r="58" spans="2:11">
      <c r="B58" s="116"/>
      <c r="C58" s="1" t="s">
        <v>100</v>
      </c>
      <c r="D58" s="1" t="s">
        <v>118</v>
      </c>
      <c r="E58" s="5" t="s">
        <v>119</v>
      </c>
      <c r="F58" s="2" t="s">
        <v>15</v>
      </c>
      <c r="G58" s="118">
        <v>5250.32</v>
      </c>
      <c r="H58" s="86"/>
      <c r="I58" s="131">
        <v>0</v>
      </c>
      <c r="J58" s="4"/>
      <c r="K58" s="4"/>
    </row>
    <row r="59" spans="2:11">
      <c r="B59" s="116"/>
      <c r="C59" s="1" t="s">
        <v>100</v>
      </c>
      <c r="D59" s="1" t="s">
        <v>120</v>
      </c>
      <c r="E59" s="5" t="s">
        <v>121</v>
      </c>
      <c r="F59" s="2" t="s">
        <v>15</v>
      </c>
      <c r="G59" s="118">
        <v>658.88</v>
      </c>
      <c r="H59" s="86"/>
      <c r="I59" s="131">
        <v>0</v>
      </c>
      <c r="J59" s="4"/>
      <c r="K59" s="4"/>
    </row>
    <row r="60" spans="2:11">
      <c r="B60" s="116"/>
      <c r="C60" s="1" t="s">
        <v>100</v>
      </c>
      <c r="D60" s="1" t="s">
        <v>122</v>
      </c>
      <c r="E60" s="5" t="s">
        <v>123</v>
      </c>
      <c r="F60" s="2" t="s">
        <v>15</v>
      </c>
      <c r="G60" s="118">
        <v>464.84</v>
      </c>
      <c r="H60" s="86"/>
      <c r="I60" s="131">
        <v>0</v>
      </c>
      <c r="J60" s="4"/>
      <c r="K60" s="4"/>
    </row>
    <row r="61" spans="2:11">
      <c r="B61" s="116"/>
      <c r="C61" s="1" t="s">
        <v>100</v>
      </c>
      <c r="D61" s="1" t="s">
        <v>124</v>
      </c>
      <c r="E61" s="5" t="s">
        <v>125</v>
      </c>
      <c r="F61" s="2" t="s">
        <v>15</v>
      </c>
      <c r="G61" s="118">
        <v>685.51</v>
      </c>
      <c r="H61" s="86"/>
      <c r="I61" s="131">
        <v>0</v>
      </c>
      <c r="J61" s="4"/>
      <c r="K61" s="4"/>
    </row>
    <row r="62" spans="2:11">
      <c r="B62" s="116"/>
      <c r="C62" s="1" t="s">
        <v>100</v>
      </c>
      <c r="D62" s="1" t="s">
        <v>126</v>
      </c>
      <c r="E62" s="5" t="s">
        <v>127</v>
      </c>
      <c r="F62" s="2" t="s">
        <v>15</v>
      </c>
      <c r="G62" s="118">
        <v>1770.4</v>
      </c>
      <c r="H62" s="86"/>
      <c r="I62" s="131">
        <v>0</v>
      </c>
      <c r="J62" s="4"/>
      <c r="K62" s="4"/>
    </row>
    <row r="63" spans="2:11">
      <c r="B63" s="116"/>
      <c r="C63" s="1" t="s">
        <v>100</v>
      </c>
      <c r="D63" s="1" t="s">
        <v>97</v>
      </c>
      <c r="E63" s="5" t="s">
        <v>98</v>
      </c>
      <c r="F63" s="2" t="s">
        <v>15</v>
      </c>
      <c r="G63" s="118">
        <v>2705.81</v>
      </c>
      <c r="H63" s="86"/>
      <c r="I63" s="131">
        <v>0</v>
      </c>
      <c r="J63" s="4"/>
      <c r="K63" s="4"/>
    </row>
    <row r="64" spans="2:11">
      <c r="B64" s="116"/>
      <c r="C64" s="1" t="s">
        <v>100</v>
      </c>
      <c r="D64" s="1" t="s">
        <v>128</v>
      </c>
      <c r="E64" s="5" t="s">
        <v>129</v>
      </c>
      <c r="F64" s="2" t="s">
        <v>15</v>
      </c>
      <c r="G64" s="118">
        <v>1227.95</v>
      </c>
      <c r="H64" s="86"/>
      <c r="I64" s="131">
        <v>0</v>
      </c>
      <c r="J64" s="4"/>
      <c r="K64" s="4"/>
    </row>
    <row r="65" spans="2:11">
      <c r="B65" s="116"/>
      <c r="C65" s="1" t="s">
        <v>100</v>
      </c>
      <c r="D65" s="1" t="s">
        <v>130</v>
      </c>
      <c r="E65" s="5" t="s">
        <v>131</v>
      </c>
      <c r="F65" s="2" t="s">
        <v>52</v>
      </c>
      <c r="G65" s="118">
        <v>1572.6</v>
      </c>
      <c r="H65" s="86"/>
      <c r="I65" s="131">
        <v>0</v>
      </c>
      <c r="J65" s="4"/>
      <c r="K65" s="4"/>
    </row>
    <row r="66" spans="2:11">
      <c r="B66" s="116"/>
      <c r="C66" s="1" t="s">
        <v>100</v>
      </c>
      <c r="D66" s="1" t="s">
        <v>132</v>
      </c>
      <c r="E66" s="5" t="s">
        <v>133</v>
      </c>
      <c r="F66" s="2" t="s">
        <v>41</v>
      </c>
      <c r="G66" s="118">
        <v>23.5</v>
      </c>
      <c r="H66" s="86"/>
      <c r="I66" s="131">
        <v>0</v>
      </c>
      <c r="J66" s="4"/>
      <c r="K66" s="4"/>
    </row>
    <row r="67" spans="2:11">
      <c r="B67" s="116"/>
      <c r="C67" s="1" t="s">
        <v>100</v>
      </c>
      <c r="D67" s="1" t="s">
        <v>134</v>
      </c>
      <c r="E67" s="5" t="s">
        <v>135</v>
      </c>
      <c r="F67" s="2" t="s">
        <v>41</v>
      </c>
      <c r="G67" s="118">
        <v>1462</v>
      </c>
      <c r="H67" s="86"/>
      <c r="I67" s="131">
        <v>0</v>
      </c>
      <c r="J67" s="4"/>
      <c r="K67" s="4"/>
    </row>
    <row r="68" spans="2:11" ht="23.25">
      <c r="B68" s="120" t="s">
        <v>136</v>
      </c>
      <c r="C68" s="1" t="s">
        <v>137</v>
      </c>
      <c r="D68" s="1" t="s">
        <v>116</v>
      </c>
      <c r="E68" s="5" t="s">
        <v>117</v>
      </c>
      <c r="F68" s="2" t="s">
        <v>15</v>
      </c>
      <c r="G68" s="118">
        <v>2.39</v>
      </c>
      <c r="H68" s="86"/>
      <c r="I68" s="131">
        <v>0</v>
      </c>
      <c r="J68" s="4"/>
      <c r="K68" s="4"/>
    </row>
    <row r="69" spans="2:11">
      <c r="B69" s="116"/>
      <c r="C69" s="1" t="s">
        <v>137</v>
      </c>
      <c r="D69" s="1" t="s">
        <v>124</v>
      </c>
      <c r="E69" s="5" t="s">
        <v>125</v>
      </c>
      <c r="F69" s="2" t="s">
        <v>15</v>
      </c>
      <c r="G69" s="118">
        <v>400.5</v>
      </c>
      <c r="H69" s="86"/>
      <c r="I69" s="131">
        <v>0</v>
      </c>
      <c r="J69" s="4"/>
      <c r="K69" s="4"/>
    </row>
    <row r="70" spans="2:11">
      <c r="B70" s="116"/>
      <c r="C70" s="1" t="s">
        <v>137</v>
      </c>
      <c r="D70" s="1" t="s">
        <v>138</v>
      </c>
      <c r="E70" s="5" t="s">
        <v>139</v>
      </c>
      <c r="F70" s="2" t="s">
        <v>15</v>
      </c>
      <c r="G70" s="118">
        <v>354.86</v>
      </c>
      <c r="H70" s="86"/>
      <c r="I70" s="131">
        <v>0</v>
      </c>
      <c r="J70" s="4"/>
      <c r="K70" s="4"/>
    </row>
    <row r="71" spans="2:11">
      <c r="B71" s="116"/>
      <c r="C71" s="1" t="s">
        <v>137</v>
      </c>
      <c r="D71" s="1" t="s">
        <v>126</v>
      </c>
      <c r="E71" s="5" t="s">
        <v>140</v>
      </c>
      <c r="F71" s="2" t="s">
        <v>15</v>
      </c>
      <c r="G71" s="118">
        <v>317.97000000000003</v>
      </c>
      <c r="H71" s="86"/>
      <c r="I71" s="131">
        <v>0</v>
      </c>
      <c r="J71" s="4"/>
      <c r="K71" s="4"/>
    </row>
    <row r="72" spans="2:11">
      <c r="B72" s="116"/>
      <c r="C72" s="1" t="s">
        <v>137</v>
      </c>
      <c r="D72" s="1" t="s">
        <v>97</v>
      </c>
      <c r="E72" s="5" t="s">
        <v>98</v>
      </c>
      <c r="F72" s="2" t="s">
        <v>15</v>
      </c>
      <c r="G72" s="118">
        <v>2.39</v>
      </c>
      <c r="H72" s="86"/>
      <c r="I72" s="131">
        <v>0</v>
      </c>
      <c r="J72" s="4"/>
      <c r="K72" s="4"/>
    </row>
    <row r="73" spans="2:11">
      <c r="B73" s="116"/>
      <c r="C73" s="1" t="s">
        <v>137</v>
      </c>
      <c r="D73" s="1" t="s">
        <v>128</v>
      </c>
      <c r="E73" s="5" t="s">
        <v>141</v>
      </c>
      <c r="F73" s="2" t="s">
        <v>15</v>
      </c>
      <c r="G73" s="118">
        <v>1075.72</v>
      </c>
      <c r="H73" s="86"/>
      <c r="I73" s="131">
        <v>0</v>
      </c>
      <c r="J73" s="4"/>
      <c r="K73" s="4"/>
    </row>
    <row r="74" spans="2:11">
      <c r="B74" s="116"/>
      <c r="C74" s="1" t="s">
        <v>137</v>
      </c>
      <c r="D74" s="1" t="s">
        <v>142</v>
      </c>
      <c r="E74" s="5" t="s">
        <v>143</v>
      </c>
      <c r="F74" s="2" t="s">
        <v>52</v>
      </c>
      <c r="G74" s="118">
        <v>6191.69</v>
      </c>
      <c r="H74" s="86"/>
      <c r="I74" s="131">
        <v>0</v>
      </c>
      <c r="J74" s="4"/>
      <c r="K74" s="4"/>
    </row>
    <row r="75" spans="2:11">
      <c r="B75" s="116"/>
      <c r="C75" s="1" t="s">
        <v>137</v>
      </c>
      <c r="D75" s="1" t="s">
        <v>144</v>
      </c>
      <c r="E75" s="5" t="s">
        <v>145</v>
      </c>
      <c r="F75" s="2" t="s">
        <v>52</v>
      </c>
      <c r="G75" s="118">
        <v>1866.69</v>
      </c>
      <c r="H75" s="86"/>
      <c r="I75" s="131">
        <v>0</v>
      </c>
      <c r="J75" s="4"/>
      <c r="K75" s="4"/>
    </row>
    <row r="76" spans="2:11" ht="23.25">
      <c r="B76" s="116"/>
      <c r="C76" s="1" t="s">
        <v>137</v>
      </c>
      <c r="D76" s="1" t="s">
        <v>146</v>
      </c>
      <c r="E76" s="5" t="s">
        <v>147</v>
      </c>
      <c r="F76" s="2" t="s">
        <v>52</v>
      </c>
      <c r="G76" s="118">
        <v>4325</v>
      </c>
      <c r="H76" s="86"/>
      <c r="I76" s="131">
        <v>0</v>
      </c>
      <c r="J76" s="4"/>
      <c r="K76" s="4"/>
    </row>
    <row r="77" spans="2:11">
      <c r="B77" s="116"/>
      <c r="C77" s="1" t="s">
        <v>137</v>
      </c>
      <c r="D77" s="1" t="s">
        <v>148</v>
      </c>
      <c r="E77" s="5" t="s">
        <v>149</v>
      </c>
      <c r="F77" s="2" t="s">
        <v>52</v>
      </c>
      <c r="G77" s="118">
        <v>7.88</v>
      </c>
      <c r="H77" s="86"/>
      <c r="I77" s="131">
        <v>0</v>
      </c>
      <c r="J77" s="4"/>
      <c r="K77" s="4"/>
    </row>
    <row r="78" spans="2:11">
      <c r="B78" s="116"/>
      <c r="C78" s="1" t="s">
        <v>137</v>
      </c>
      <c r="D78" s="1" t="s">
        <v>150</v>
      </c>
      <c r="E78" s="5" t="s">
        <v>151</v>
      </c>
      <c r="F78" s="2" t="s">
        <v>52</v>
      </c>
      <c r="G78" s="118">
        <v>10.5</v>
      </c>
      <c r="H78" s="86"/>
      <c r="I78" s="131">
        <v>0</v>
      </c>
      <c r="J78" s="4"/>
      <c r="K78" s="4"/>
    </row>
    <row r="79" spans="2:11" ht="23.25">
      <c r="B79" s="116"/>
      <c r="C79" s="1" t="s">
        <v>137</v>
      </c>
      <c r="D79" s="1" t="s">
        <v>152</v>
      </c>
      <c r="E79" s="5" t="s">
        <v>153</v>
      </c>
      <c r="F79" s="2" t="s">
        <v>20</v>
      </c>
      <c r="G79" s="118">
        <v>14</v>
      </c>
      <c r="H79" s="86"/>
      <c r="I79" s="131">
        <v>0</v>
      </c>
      <c r="J79" s="4"/>
      <c r="K79" s="4"/>
    </row>
    <row r="80" spans="2:11" ht="23.25">
      <c r="B80" s="116"/>
      <c r="C80" s="1" t="s">
        <v>137</v>
      </c>
      <c r="D80" s="1" t="s">
        <v>154</v>
      </c>
      <c r="E80" s="5" t="s">
        <v>155</v>
      </c>
      <c r="F80" s="2" t="s">
        <v>20</v>
      </c>
      <c r="G80" s="118">
        <v>210</v>
      </c>
      <c r="H80" s="86"/>
      <c r="I80" s="131">
        <v>0</v>
      </c>
      <c r="J80" s="4"/>
      <c r="K80" s="4"/>
    </row>
    <row r="81" spans="2:11" ht="23.25">
      <c r="B81" s="116"/>
      <c r="C81" s="1" t="s">
        <v>137</v>
      </c>
      <c r="D81" s="1" t="s">
        <v>156</v>
      </c>
      <c r="E81" s="5" t="s">
        <v>157</v>
      </c>
      <c r="F81" s="2" t="s">
        <v>20</v>
      </c>
      <c r="G81" s="118">
        <v>14</v>
      </c>
      <c r="H81" s="86"/>
      <c r="I81" s="131">
        <v>0</v>
      </c>
      <c r="J81" s="4"/>
      <c r="K81" s="4"/>
    </row>
    <row r="82" spans="2:11" ht="23.25">
      <c r="B82" s="116"/>
      <c r="C82" s="1" t="s">
        <v>137</v>
      </c>
      <c r="D82" s="1" t="s">
        <v>158</v>
      </c>
      <c r="E82" s="5" t="s">
        <v>159</v>
      </c>
      <c r="F82" s="2" t="s">
        <v>52</v>
      </c>
      <c r="G82" s="118">
        <v>6191.69</v>
      </c>
      <c r="H82" s="86"/>
      <c r="I82" s="131">
        <v>0</v>
      </c>
      <c r="J82" s="4"/>
      <c r="K82" s="4"/>
    </row>
    <row r="83" spans="2:11">
      <c r="B83" s="120" t="s">
        <v>160</v>
      </c>
      <c r="C83" s="1" t="s">
        <v>161</v>
      </c>
      <c r="D83" s="1" t="s">
        <v>162</v>
      </c>
      <c r="E83" s="5" t="s">
        <v>163</v>
      </c>
      <c r="F83" s="2" t="s">
        <v>15</v>
      </c>
      <c r="G83" s="118">
        <v>1073.33</v>
      </c>
      <c r="H83" s="86"/>
      <c r="I83" s="131">
        <v>0</v>
      </c>
      <c r="J83" s="4"/>
      <c r="K83" s="4"/>
    </row>
    <row r="84" spans="2:11">
      <c r="B84" s="116"/>
      <c r="C84" s="1" t="s">
        <v>161</v>
      </c>
      <c r="D84" s="1" t="s">
        <v>164</v>
      </c>
      <c r="E84" s="5" t="s">
        <v>165</v>
      </c>
      <c r="F84" s="2" t="s">
        <v>15</v>
      </c>
      <c r="G84" s="118">
        <v>921.84</v>
      </c>
      <c r="H84" s="86"/>
      <c r="I84" s="131">
        <v>0</v>
      </c>
      <c r="J84" s="4"/>
      <c r="K84" s="4"/>
    </row>
    <row r="85" spans="2:11">
      <c r="B85" s="116"/>
      <c r="C85" s="1" t="s">
        <v>161</v>
      </c>
      <c r="D85" s="1" t="s">
        <v>166</v>
      </c>
      <c r="E85" s="5" t="s">
        <v>167</v>
      </c>
      <c r="F85" s="2" t="s">
        <v>15</v>
      </c>
      <c r="G85" s="118">
        <v>51</v>
      </c>
      <c r="H85" s="86"/>
      <c r="I85" s="131">
        <v>0</v>
      </c>
      <c r="J85" s="4"/>
      <c r="K85" s="4"/>
    </row>
    <row r="86" spans="2:11">
      <c r="B86" s="116"/>
      <c r="C86" s="1" t="s">
        <v>161</v>
      </c>
      <c r="D86" s="1" t="s">
        <v>108</v>
      </c>
      <c r="E86" s="5" t="s">
        <v>109</v>
      </c>
      <c r="F86" s="2" t="s">
        <v>15</v>
      </c>
      <c r="G86" s="118">
        <v>43.92</v>
      </c>
      <c r="H86" s="86"/>
      <c r="I86" s="131">
        <v>0</v>
      </c>
      <c r="J86" s="4"/>
      <c r="K86" s="4"/>
    </row>
    <row r="87" spans="2:11">
      <c r="B87" s="116"/>
      <c r="C87" s="1" t="s">
        <v>161</v>
      </c>
      <c r="D87" s="1" t="s">
        <v>168</v>
      </c>
      <c r="E87" s="5" t="s">
        <v>169</v>
      </c>
      <c r="F87" s="2" t="s">
        <v>15</v>
      </c>
      <c r="G87" s="118">
        <v>45.59</v>
      </c>
      <c r="H87" s="86"/>
      <c r="I87" s="131">
        <v>0</v>
      </c>
      <c r="J87" s="4"/>
      <c r="K87" s="4"/>
    </row>
    <row r="88" spans="2:11">
      <c r="B88" s="116"/>
      <c r="C88" s="1" t="s">
        <v>161</v>
      </c>
      <c r="D88" s="1" t="s">
        <v>170</v>
      </c>
      <c r="E88" s="5" t="s">
        <v>171</v>
      </c>
      <c r="F88" s="2" t="s">
        <v>20</v>
      </c>
      <c r="G88" s="118">
        <v>14</v>
      </c>
      <c r="H88" s="86"/>
      <c r="I88" s="131">
        <v>0</v>
      </c>
      <c r="J88" s="4"/>
      <c r="K88" s="4"/>
    </row>
    <row r="89" spans="2:11">
      <c r="B89" s="116"/>
      <c r="C89" s="1" t="s">
        <v>161</v>
      </c>
      <c r="D89" s="1" t="s">
        <v>172</v>
      </c>
      <c r="E89" s="5" t="s">
        <v>173</v>
      </c>
      <c r="F89" s="2" t="s">
        <v>15</v>
      </c>
      <c r="G89" s="118">
        <v>350</v>
      </c>
      <c r="H89" s="86"/>
      <c r="I89" s="131">
        <v>0</v>
      </c>
      <c r="J89" s="4"/>
      <c r="K89" s="4"/>
    </row>
    <row r="90" spans="2:11">
      <c r="B90" s="116"/>
      <c r="C90" s="1" t="s">
        <v>161</v>
      </c>
      <c r="D90" s="1" t="s">
        <v>174</v>
      </c>
      <c r="E90" s="5" t="s">
        <v>175</v>
      </c>
      <c r="F90" s="2" t="s">
        <v>15</v>
      </c>
      <c r="G90" s="118">
        <v>471.6</v>
      </c>
      <c r="H90" s="86"/>
      <c r="I90" s="131">
        <v>0</v>
      </c>
      <c r="J90" s="4"/>
      <c r="K90" s="4"/>
    </row>
    <row r="91" spans="2:11">
      <c r="B91" s="116"/>
      <c r="C91" s="1" t="s">
        <v>161</v>
      </c>
      <c r="D91" s="1" t="s">
        <v>118</v>
      </c>
      <c r="E91" s="5" t="s">
        <v>119</v>
      </c>
      <c r="F91" s="2" t="s">
        <v>15</v>
      </c>
      <c r="G91" s="118">
        <v>310.02</v>
      </c>
      <c r="H91" s="86"/>
      <c r="I91" s="131">
        <v>0</v>
      </c>
      <c r="J91" s="4"/>
      <c r="K91" s="4"/>
    </row>
    <row r="92" spans="2:11">
      <c r="B92" s="116"/>
      <c r="C92" s="1" t="s">
        <v>161</v>
      </c>
      <c r="D92" s="1" t="s">
        <v>176</v>
      </c>
      <c r="E92" s="5" t="s">
        <v>177</v>
      </c>
      <c r="F92" s="2" t="s">
        <v>52</v>
      </c>
      <c r="G92" s="118">
        <v>15926.96</v>
      </c>
      <c r="H92" s="86"/>
      <c r="I92" s="131">
        <v>0</v>
      </c>
      <c r="J92" s="4"/>
      <c r="K92" s="4"/>
    </row>
    <row r="93" spans="2:11">
      <c r="B93" s="116"/>
      <c r="C93" s="1" t="s">
        <v>161</v>
      </c>
      <c r="D93" s="1" t="s">
        <v>178</v>
      </c>
      <c r="E93" s="5" t="s">
        <v>179</v>
      </c>
      <c r="F93" s="2" t="s">
        <v>52</v>
      </c>
      <c r="G93" s="118">
        <v>950</v>
      </c>
      <c r="H93" s="86"/>
      <c r="I93" s="131">
        <v>0</v>
      </c>
      <c r="J93" s="4"/>
      <c r="K93" s="4"/>
    </row>
    <row r="94" spans="2:11">
      <c r="B94" s="116"/>
      <c r="C94" s="1" t="s">
        <v>161</v>
      </c>
      <c r="D94" s="1" t="s">
        <v>180</v>
      </c>
      <c r="E94" s="5" t="s">
        <v>181</v>
      </c>
      <c r="F94" s="2" t="s">
        <v>52</v>
      </c>
      <c r="G94" s="118">
        <v>417</v>
      </c>
      <c r="H94" s="86"/>
      <c r="I94" s="131">
        <v>0</v>
      </c>
      <c r="J94" s="4"/>
      <c r="K94" s="4"/>
    </row>
    <row r="95" spans="2:11">
      <c r="B95" s="120" t="s">
        <v>182</v>
      </c>
      <c r="C95" s="1" t="s">
        <v>183</v>
      </c>
      <c r="D95" s="1" t="s">
        <v>114</v>
      </c>
      <c r="E95" s="5" t="s">
        <v>115</v>
      </c>
      <c r="F95" s="2" t="s">
        <v>15</v>
      </c>
      <c r="G95" s="118">
        <v>1765.21</v>
      </c>
      <c r="H95" s="86"/>
      <c r="I95" s="131">
        <v>0</v>
      </c>
      <c r="J95" s="4"/>
      <c r="K95" s="4"/>
    </row>
    <row r="96" spans="2:11">
      <c r="B96" s="116"/>
      <c r="C96" s="1" t="s">
        <v>183</v>
      </c>
      <c r="D96" s="1" t="s">
        <v>124</v>
      </c>
      <c r="E96" s="5" t="s">
        <v>184</v>
      </c>
      <c r="F96" s="2" t="s">
        <v>15</v>
      </c>
      <c r="G96" s="118">
        <v>398.48</v>
      </c>
      <c r="H96" s="86"/>
      <c r="I96" s="131">
        <v>0</v>
      </c>
      <c r="J96" s="4"/>
      <c r="K96" s="4"/>
    </row>
    <row r="97" spans="2:11">
      <c r="B97" s="116"/>
      <c r="C97" s="1" t="s">
        <v>183</v>
      </c>
      <c r="D97" s="1" t="s">
        <v>138</v>
      </c>
      <c r="E97" s="5" t="s">
        <v>139</v>
      </c>
      <c r="F97" s="2" t="s">
        <v>15</v>
      </c>
      <c r="G97" s="118">
        <v>210</v>
      </c>
      <c r="H97" s="86"/>
      <c r="I97" s="131">
        <v>0</v>
      </c>
      <c r="J97" s="4"/>
      <c r="K97" s="4"/>
    </row>
    <row r="98" spans="2:11">
      <c r="B98" s="116"/>
      <c r="C98" s="1" t="s">
        <v>183</v>
      </c>
      <c r="D98" s="1" t="s">
        <v>126</v>
      </c>
      <c r="E98" s="5" t="s">
        <v>140</v>
      </c>
      <c r="F98" s="2" t="s">
        <v>15</v>
      </c>
      <c r="G98" s="118">
        <v>1139.17</v>
      </c>
      <c r="H98" s="86"/>
      <c r="I98" s="131">
        <v>0</v>
      </c>
      <c r="J98" s="4"/>
      <c r="K98" s="4"/>
    </row>
    <row r="99" spans="2:11">
      <c r="B99" s="116"/>
      <c r="C99" s="1" t="s">
        <v>183</v>
      </c>
      <c r="D99" s="1" t="s">
        <v>97</v>
      </c>
      <c r="E99" s="5" t="s">
        <v>98</v>
      </c>
      <c r="F99" s="2" t="s">
        <v>15</v>
      </c>
      <c r="G99" s="118">
        <v>692.16</v>
      </c>
      <c r="H99" s="86"/>
      <c r="I99" s="131">
        <v>0</v>
      </c>
      <c r="J99" s="4"/>
      <c r="K99" s="4"/>
    </row>
    <row r="100" spans="2:11">
      <c r="B100" s="116"/>
      <c r="C100" s="1" t="s">
        <v>183</v>
      </c>
      <c r="D100" s="1" t="s">
        <v>185</v>
      </c>
      <c r="E100" s="5" t="s">
        <v>186</v>
      </c>
      <c r="F100" s="2" t="s">
        <v>15</v>
      </c>
      <c r="G100" s="118">
        <v>1073.33</v>
      </c>
      <c r="H100" s="86"/>
      <c r="I100" s="131">
        <v>0</v>
      </c>
      <c r="J100" s="4"/>
      <c r="K100" s="4"/>
    </row>
    <row r="101" spans="2:11">
      <c r="B101" s="116"/>
      <c r="C101" s="1" t="s">
        <v>183</v>
      </c>
      <c r="D101" s="1" t="s">
        <v>128</v>
      </c>
      <c r="E101" s="5" t="s">
        <v>141</v>
      </c>
      <c r="F101" s="2" t="s">
        <v>15</v>
      </c>
      <c r="G101" s="118">
        <v>1410.49</v>
      </c>
      <c r="H101" s="86"/>
      <c r="I101" s="131">
        <v>0</v>
      </c>
      <c r="J101" s="4"/>
      <c r="K101" s="4"/>
    </row>
    <row r="102" spans="2:11" ht="23.25">
      <c r="B102" s="120" t="s">
        <v>187</v>
      </c>
      <c r="C102" s="1" t="s">
        <v>188</v>
      </c>
      <c r="D102" s="1" t="s">
        <v>189</v>
      </c>
      <c r="E102" s="5" t="s">
        <v>190</v>
      </c>
      <c r="F102" s="2" t="s">
        <v>15</v>
      </c>
      <c r="G102" s="118">
        <v>0.72</v>
      </c>
      <c r="H102" s="86"/>
      <c r="I102" s="131">
        <v>0</v>
      </c>
      <c r="J102" s="4"/>
      <c r="K102" s="4"/>
    </row>
    <row r="103" spans="2:11" ht="23.25">
      <c r="B103" s="116"/>
      <c r="C103" s="1" t="s">
        <v>188</v>
      </c>
      <c r="D103" s="1" t="s">
        <v>191</v>
      </c>
      <c r="E103" s="5" t="s">
        <v>192</v>
      </c>
      <c r="F103" s="2" t="s">
        <v>52</v>
      </c>
      <c r="G103" s="118">
        <v>9.3800000000000008</v>
      </c>
      <c r="H103" s="86"/>
      <c r="I103" s="131">
        <v>0</v>
      </c>
      <c r="J103" s="4"/>
      <c r="K103" s="4"/>
    </row>
    <row r="104" spans="2:11" ht="23.25">
      <c r="B104" s="116"/>
      <c r="C104" s="1" t="s">
        <v>188</v>
      </c>
      <c r="D104" s="1" t="s">
        <v>193</v>
      </c>
      <c r="E104" s="5" t="s">
        <v>194</v>
      </c>
      <c r="F104" s="2" t="s">
        <v>12</v>
      </c>
      <c r="G104" s="118">
        <v>0.05</v>
      </c>
      <c r="H104" s="86"/>
      <c r="I104" s="131">
        <v>0</v>
      </c>
      <c r="J104" s="4"/>
      <c r="K104" s="4"/>
    </row>
    <row r="105" spans="2:11" ht="23.25">
      <c r="B105" s="116"/>
      <c r="C105" s="1" t="s">
        <v>188</v>
      </c>
      <c r="D105" s="1" t="s">
        <v>195</v>
      </c>
      <c r="E105" s="5" t="s">
        <v>196</v>
      </c>
      <c r="F105" s="2" t="s">
        <v>12</v>
      </c>
      <c r="G105" s="118">
        <v>0.77</v>
      </c>
      <c r="H105" s="86"/>
      <c r="I105" s="131">
        <v>0</v>
      </c>
      <c r="J105" s="4"/>
      <c r="K105" s="4"/>
    </row>
    <row r="106" spans="2:11" ht="23.25">
      <c r="B106" s="116"/>
      <c r="C106" s="1" t="s">
        <v>188</v>
      </c>
      <c r="D106" s="1" t="s">
        <v>197</v>
      </c>
      <c r="E106" s="5" t="s">
        <v>198</v>
      </c>
      <c r="F106" s="2" t="s">
        <v>52</v>
      </c>
      <c r="G106" s="118">
        <v>16</v>
      </c>
      <c r="H106" s="86"/>
      <c r="I106" s="131">
        <v>0</v>
      </c>
      <c r="J106" s="4"/>
      <c r="K106" s="4"/>
    </row>
    <row r="107" spans="2:11">
      <c r="B107" s="116"/>
      <c r="C107" s="1" t="s">
        <v>188</v>
      </c>
      <c r="D107" s="1" t="s">
        <v>199</v>
      </c>
      <c r="E107" s="5" t="s">
        <v>200</v>
      </c>
      <c r="F107" s="2" t="s">
        <v>52</v>
      </c>
      <c r="G107" s="118">
        <v>16</v>
      </c>
      <c r="H107" s="86"/>
      <c r="I107" s="131">
        <v>0</v>
      </c>
      <c r="J107" s="4"/>
      <c r="K107" s="4"/>
    </row>
    <row r="108" spans="2:11">
      <c r="B108" s="120" t="s">
        <v>201</v>
      </c>
      <c r="C108" s="1" t="s">
        <v>202</v>
      </c>
      <c r="D108" s="1" t="s">
        <v>203</v>
      </c>
      <c r="E108" s="5" t="s">
        <v>204</v>
      </c>
      <c r="F108" s="2" t="s">
        <v>52</v>
      </c>
      <c r="G108" s="118">
        <v>0.71</v>
      </c>
      <c r="H108" s="86"/>
      <c r="I108" s="131">
        <v>0</v>
      </c>
      <c r="J108" s="4"/>
      <c r="K108" s="4"/>
    </row>
    <row r="109" spans="2:11" ht="23.25">
      <c r="B109" s="116"/>
      <c r="C109" s="1" t="s">
        <v>202</v>
      </c>
      <c r="D109" s="1" t="s">
        <v>205</v>
      </c>
      <c r="E109" s="5" t="s">
        <v>206</v>
      </c>
      <c r="F109" s="2" t="s">
        <v>41</v>
      </c>
      <c r="G109" s="118">
        <v>5.8</v>
      </c>
      <c r="H109" s="86"/>
      <c r="I109" s="131">
        <v>0</v>
      </c>
      <c r="J109" s="4"/>
      <c r="K109" s="4"/>
    </row>
    <row r="110" spans="2:11" ht="23.25">
      <c r="B110" s="120" t="s">
        <v>207</v>
      </c>
      <c r="C110" s="1" t="s">
        <v>208</v>
      </c>
      <c r="D110" s="1" t="s">
        <v>209</v>
      </c>
      <c r="E110" s="5" t="s">
        <v>210</v>
      </c>
      <c r="F110" s="2" t="s">
        <v>20</v>
      </c>
      <c r="G110" s="118">
        <v>4</v>
      </c>
      <c r="H110" s="86"/>
      <c r="I110" s="131">
        <v>0</v>
      </c>
      <c r="J110" s="4"/>
      <c r="K110" s="4"/>
    </row>
    <row r="111" spans="2:11">
      <c r="B111" s="116"/>
      <c r="C111" s="1" t="s">
        <v>208</v>
      </c>
      <c r="D111" s="1" t="s">
        <v>211</v>
      </c>
      <c r="E111" s="5" t="s">
        <v>212</v>
      </c>
      <c r="F111" s="2" t="s">
        <v>20</v>
      </c>
      <c r="G111" s="118">
        <v>1</v>
      </c>
      <c r="H111" s="86"/>
      <c r="I111" s="131">
        <v>0</v>
      </c>
      <c r="J111" s="4"/>
      <c r="K111" s="4"/>
    </row>
    <row r="112" spans="2:11">
      <c r="B112" s="116"/>
      <c r="C112" s="1" t="s">
        <v>208</v>
      </c>
      <c r="D112" s="1" t="s">
        <v>213</v>
      </c>
      <c r="E112" s="5" t="s">
        <v>214</v>
      </c>
      <c r="F112" s="2" t="s">
        <v>20</v>
      </c>
      <c r="G112" s="118">
        <v>4</v>
      </c>
      <c r="H112" s="86"/>
      <c r="I112" s="131">
        <v>0</v>
      </c>
      <c r="J112" s="4"/>
      <c r="K112" s="4"/>
    </row>
    <row r="113" spans="2:11" ht="23.25">
      <c r="B113" s="120" t="s">
        <v>215</v>
      </c>
      <c r="C113" s="1" t="s">
        <v>216</v>
      </c>
      <c r="D113" s="1" t="s">
        <v>217</v>
      </c>
      <c r="E113" s="5" t="s">
        <v>218</v>
      </c>
      <c r="F113" s="2" t="s">
        <v>41</v>
      </c>
      <c r="G113" s="118">
        <v>198.25</v>
      </c>
      <c r="H113" s="86"/>
      <c r="I113" s="131">
        <v>0</v>
      </c>
      <c r="J113" s="4"/>
      <c r="K113" s="4"/>
    </row>
    <row r="114" spans="2:11">
      <c r="B114" s="116"/>
      <c r="C114" s="1" t="s">
        <v>216</v>
      </c>
      <c r="D114" s="1" t="s">
        <v>219</v>
      </c>
      <c r="E114" s="5" t="s">
        <v>220</v>
      </c>
      <c r="F114" s="2" t="s">
        <v>20</v>
      </c>
      <c r="G114" s="118">
        <v>6</v>
      </c>
      <c r="H114" s="86"/>
      <c r="I114" s="131">
        <v>0</v>
      </c>
      <c r="J114" s="4"/>
      <c r="K114" s="4"/>
    </row>
    <row r="115" spans="2:11">
      <c r="B115" s="116"/>
      <c r="C115" s="1" t="s">
        <v>216</v>
      </c>
      <c r="D115" s="1" t="s">
        <v>221</v>
      </c>
      <c r="E115" s="5" t="s">
        <v>222</v>
      </c>
      <c r="F115" s="2" t="s">
        <v>20</v>
      </c>
      <c r="G115" s="118">
        <v>10</v>
      </c>
      <c r="H115" s="86"/>
      <c r="I115" s="131">
        <v>0</v>
      </c>
      <c r="J115" s="4"/>
      <c r="K115" s="4"/>
    </row>
    <row r="116" spans="2:11">
      <c r="B116" s="116"/>
      <c r="C116" s="1" t="s">
        <v>216</v>
      </c>
      <c r="D116" s="1" t="s">
        <v>223</v>
      </c>
      <c r="E116" s="5" t="s">
        <v>224</v>
      </c>
      <c r="F116" s="2" t="s">
        <v>41</v>
      </c>
      <c r="G116" s="118">
        <v>396.5</v>
      </c>
      <c r="H116" s="86"/>
      <c r="I116" s="131">
        <v>0</v>
      </c>
      <c r="J116" s="4"/>
      <c r="K116" s="4"/>
    </row>
    <row r="117" spans="2:11">
      <c r="B117" s="116"/>
      <c r="C117" s="1" t="s">
        <v>216</v>
      </c>
      <c r="D117" s="1" t="s">
        <v>225</v>
      </c>
      <c r="E117" s="5" t="s">
        <v>226</v>
      </c>
      <c r="F117" s="2" t="s">
        <v>9</v>
      </c>
      <c r="G117" s="118">
        <v>2</v>
      </c>
      <c r="H117" s="86"/>
      <c r="I117" s="131">
        <v>0</v>
      </c>
      <c r="J117" s="4"/>
      <c r="K117" s="4"/>
    </row>
    <row r="118" spans="2:11">
      <c r="B118" s="116"/>
      <c r="C118" s="1" t="s">
        <v>216</v>
      </c>
      <c r="D118" s="1" t="s">
        <v>227</v>
      </c>
      <c r="E118" s="5" t="s">
        <v>228</v>
      </c>
      <c r="F118" s="2" t="s">
        <v>15</v>
      </c>
      <c r="G118" s="118">
        <v>26.22</v>
      </c>
      <c r="H118" s="86"/>
      <c r="I118" s="131">
        <v>0</v>
      </c>
      <c r="J118" s="4"/>
      <c r="K118" s="4"/>
    </row>
    <row r="119" spans="2:11" ht="23.25">
      <c r="B119" s="120" t="s">
        <v>229</v>
      </c>
      <c r="C119" s="1" t="s">
        <v>230</v>
      </c>
      <c r="D119" s="1" t="s">
        <v>231</v>
      </c>
      <c r="E119" s="5" t="s">
        <v>232</v>
      </c>
      <c r="F119" s="2" t="s">
        <v>15</v>
      </c>
      <c r="G119" s="118">
        <v>1.1200000000000001</v>
      </c>
      <c r="H119" s="86"/>
      <c r="I119" s="131">
        <v>0</v>
      </c>
      <c r="J119" s="4"/>
      <c r="K119" s="4"/>
    </row>
    <row r="120" spans="2:11">
      <c r="B120" s="116"/>
      <c r="C120" s="1" t="s">
        <v>230</v>
      </c>
      <c r="D120" s="1" t="s">
        <v>233</v>
      </c>
      <c r="E120" s="5" t="s">
        <v>234</v>
      </c>
      <c r="F120" s="2" t="s">
        <v>52</v>
      </c>
      <c r="G120" s="118">
        <v>5.08</v>
      </c>
      <c r="H120" s="86"/>
      <c r="I120" s="131">
        <v>0</v>
      </c>
      <c r="J120" s="4"/>
      <c r="K120" s="4"/>
    </row>
    <row r="121" spans="2:11">
      <c r="B121" s="116"/>
      <c r="C121" s="1" t="s">
        <v>230</v>
      </c>
      <c r="D121" s="1" t="s">
        <v>235</v>
      </c>
      <c r="E121" s="5" t="s">
        <v>236</v>
      </c>
      <c r="F121" s="2" t="s">
        <v>41</v>
      </c>
      <c r="G121" s="118">
        <v>150</v>
      </c>
      <c r="H121" s="86"/>
      <c r="I121" s="131">
        <v>0</v>
      </c>
      <c r="J121" s="4"/>
      <c r="K121" s="4"/>
    </row>
    <row r="122" spans="2:11">
      <c r="B122" s="116"/>
      <c r="C122" s="1" t="s">
        <v>230</v>
      </c>
      <c r="D122" s="1" t="s">
        <v>237</v>
      </c>
      <c r="E122" s="5" t="s">
        <v>238</v>
      </c>
      <c r="F122" s="2" t="s">
        <v>41</v>
      </c>
      <c r="G122" s="118">
        <v>300</v>
      </c>
      <c r="H122" s="86"/>
      <c r="I122" s="131">
        <v>0</v>
      </c>
      <c r="J122" s="4"/>
      <c r="K122" s="4"/>
    </row>
    <row r="123" spans="2:11">
      <c r="B123" s="116"/>
      <c r="C123" s="1" t="s">
        <v>230</v>
      </c>
      <c r="D123" s="1" t="s">
        <v>239</v>
      </c>
      <c r="E123" s="5" t="s">
        <v>240</v>
      </c>
      <c r="F123" s="2" t="s">
        <v>41</v>
      </c>
      <c r="G123" s="118">
        <v>63.5</v>
      </c>
      <c r="H123" s="86"/>
      <c r="I123" s="131">
        <v>0</v>
      </c>
      <c r="J123" s="4"/>
      <c r="K123" s="4"/>
    </row>
    <row r="124" spans="2:11">
      <c r="B124" s="116"/>
      <c r="C124" s="1" t="s">
        <v>230</v>
      </c>
      <c r="D124" s="1" t="s">
        <v>241</v>
      </c>
      <c r="E124" s="5" t="s">
        <v>242</v>
      </c>
      <c r="F124" s="2" t="s">
        <v>20</v>
      </c>
      <c r="G124" s="118">
        <v>25</v>
      </c>
      <c r="H124" s="86"/>
      <c r="I124" s="131">
        <v>0</v>
      </c>
      <c r="J124" s="4"/>
      <c r="K124" s="4"/>
    </row>
    <row r="125" spans="2:11">
      <c r="B125" s="116"/>
      <c r="C125" s="1" t="s">
        <v>230</v>
      </c>
      <c r="D125" s="1" t="s">
        <v>243</v>
      </c>
      <c r="E125" s="5" t="s">
        <v>244</v>
      </c>
      <c r="F125" s="2" t="s">
        <v>20</v>
      </c>
      <c r="G125" s="118">
        <v>9</v>
      </c>
      <c r="H125" s="86"/>
      <c r="I125" s="131">
        <v>0</v>
      </c>
      <c r="J125" s="4"/>
      <c r="K125" s="4"/>
    </row>
    <row r="126" spans="2:11">
      <c r="B126" s="116"/>
      <c r="C126" s="1" t="s">
        <v>230</v>
      </c>
      <c r="D126" s="1" t="s">
        <v>245</v>
      </c>
      <c r="E126" s="5" t="s">
        <v>246</v>
      </c>
      <c r="F126" s="2" t="s">
        <v>20</v>
      </c>
      <c r="G126" s="118">
        <v>1</v>
      </c>
      <c r="H126" s="86"/>
      <c r="I126" s="131">
        <v>0</v>
      </c>
      <c r="J126" s="4"/>
      <c r="K126" s="4"/>
    </row>
    <row r="127" spans="2:11">
      <c r="B127" s="116"/>
      <c r="C127" s="1" t="s">
        <v>230</v>
      </c>
      <c r="D127" s="1" t="s">
        <v>247</v>
      </c>
      <c r="E127" s="5" t="s">
        <v>248</v>
      </c>
      <c r="F127" s="2" t="s">
        <v>20</v>
      </c>
      <c r="G127" s="118">
        <v>14</v>
      </c>
      <c r="H127" s="86"/>
      <c r="I127" s="131">
        <v>0</v>
      </c>
      <c r="J127" s="4"/>
      <c r="K127" s="4"/>
    </row>
    <row r="128" spans="2:11">
      <c r="B128" s="116"/>
      <c r="C128" s="1" t="s">
        <v>230</v>
      </c>
      <c r="D128" s="1" t="s">
        <v>249</v>
      </c>
      <c r="E128" s="5" t="s">
        <v>250</v>
      </c>
      <c r="F128" s="2" t="s">
        <v>41</v>
      </c>
      <c r="G128" s="118">
        <v>63.5</v>
      </c>
      <c r="H128" s="86"/>
      <c r="I128" s="131">
        <v>0</v>
      </c>
      <c r="J128" s="4"/>
      <c r="K128" s="4"/>
    </row>
    <row r="129" spans="2:11">
      <c r="B129" s="116"/>
      <c r="C129" s="1" t="s">
        <v>230</v>
      </c>
      <c r="D129" s="1" t="s">
        <v>251</v>
      </c>
      <c r="E129" s="5" t="s">
        <v>252</v>
      </c>
      <c r="F129" s="2" t="s">
        <v>20</v>
      </c>
      <c r="G129" s="118">
        <v>15</v>
      </c>
      <c r="H129" s="86"/>
      <c r="I129" s="131">
        <v>0</v>
      </c>
      <c r="J129" s="4"/>
      <c r="K129" s="4"/>
    </row>
    <row r="130" spans="2:11">
      <c r="B130" s="116"/>
      <c r="C130" s="1" t="s">
        <v>230</v>
      </c>
      <c r="D130" s="1" t="s">
        <v>227</v>
      </c>
      <c r="E130" s="5" t="s">
        <v>228</v>
      </c>
      <c r="F130" s="2" t="s">
        <v>15</v>
      </c>
      <c r="G130" s="118">
        <v>27.98</v>
      </c>
      <c r="H130" s="86"/>
      <c r="I130" s="131">
        <v>0</v>
      </c>
      <c r="J130" s="4"/>
      <c r="K130" s="4"/>
    </row>
    <row r="131" spans="2:11" ht="23.25">
      <c r="B131" s="120" t="s">
        <v>253</v>
      </c>
      <c r="C131" s="1" t="s">
        <v>254</v>
      </c>
      <c r="D131" s="1" t="s">
        <v>255</v>
      </c>
      <c r="E131" s="5" t="s">
        <v>256</v>
      </c>
      <c r="F131" s="2" t="s">
        <v>15</v>
      </c>
      <c r="G131" s="118">
        <v>67.319999999999993</v>
      </c>
      <c r="H131" s="86"/>
      <c r="I131" s="131">
        <v>0</v>
      </c>
      <c r="J131" s="4"/>
      <c r="K131" s="4"/>
    </row>
    <row r="132" spans="2:11">
      <c r="B132" s="116"/>
      <c r="C132" s="1" t="s">
        <v>254</v>
      </c>
      <c r="D132" s="1" t="s">
        <v>257</v>
      </c>
      <c r="E132" s="5" t="s">
        <v>258</v>
      </c>
      <c r="F132" s="2" t="s">
        <v>52</v>
      </c>
      <c r="G132" s="118">
        <v>80.28</v>
      </c>
      <c r="H132" s="86"/>
      <c r="I132" s="131">
        <v>0</v>
      </c>
      <c r="J132" s="4"/>
      <c r="K132" s="4"/>
    </row>
    <row r="133" spans="2:11" ht="34.5">
      <c r="B133" s="120" t="s">
        <v>259</v>
      </c>
      <c r="C133" s="1" t="s">
        <v>260</v>
      </c>
      <c r="D133" s="1" t="s">
        <v>261</v>
      </c>
      <c r="E133" s="5" t="s">
        <v>262</v>
      </c>
      <c r="F133" s="2" t="s">
        <v>52</v>
      </c>
      <c r="G133" s="118">
        <v>1847.81</v>
      </c>
      <c r="H133" s="86"/>
      <c r="I133" s="131">
        <v>0</v>
      </c>
      <c r="J133" s="4"/>
      <c r="K133" s="4"/>
    </row>
    <row r="134" spans="2:11">
      <c r="B134" s="116"/>
      <c r="C134" s="1" t="s">
        <v>260</v>
      </c>
      <c r="D134" s="1" t="s">
        <v>263</v>
      </c>
      <c r="E134" s="5" t="s">
        <v>264</v>
      </c>
      <c r="F134" s="2" t="s">
        <v>52</v>
      </c>
      <c r="G134" s="118">
        <v>117.63</v>
      </c>
      <c r="H134" s="86"/>
      <c r="I134" s="131">
        <v>0</v>
      </c>
      <c r="J134" s="4"/>
      <c r="K134" s="4"/>
    </row>
    <row r="135" spans="2:11" ht="34.5">
      <c r="B135" s="120" t="s">
        <v>265</v>
      </c>
      <c r="C135" s="1" t="s">
        <v>266</v>
      </c>
      <c r="D135" s="1" t="s">
        <v>267</v>
      </c>
      <c r="E135" s="5" t="s">
        <v>268</v>
      </c>
      <c r="F135" s="2" t="s">
        <v>15</v>
      </c>
      <c r="G135" s="118">
        <v>5.57</v>
      </c>
      <c r="H135" s="86"/>
      <c r="I135" s="131">
        <v>0</v>
      </c>
      <c r="J135" s="4"/>
      <c r="K135" s="4"/>
    </row>
    <row r="136" spans="2:11">
      <c r="B136" s="116"/>
      <c r="C136" s="1" t="s">
        <v>266</v>
      </c>
      <c r="D136" s="1" t="s">
        <v>269</v>
      </c>
      <c r="E136" s="5" t="s">
        <v>270</v>
      </c>
      <c r="F136" s="2" t="s">
        <v>15</v>
      </c>
      <c r="G136" s="118">
        <v>4.62</v>
      </c>
      <c r="H136" s="86"/>
      <c r="I136" s="131">
        <v>0</v>
      </c>
      <c r="J136" s="4"/>
      <c r="K136" s="4"/>
    </row>
    <row r="137" spans="2:11" ht="23.25">
      <c r="B137" s="116"/>
      <c r="C137" s="1" t="s">
        <v>266</v>
      </c>
      <c r="D137" s="1" t="s">
        <v>271</v>
      </c>
      <c r="E137" s="5" t="s">
        <v>272</v>
      </c>
      <c r="F137" s="2" t="s">
        <v>15</v>
      </c>
      <c r="G137" s="118">
        <v>43.2</v>
      </c>
      <c r="H137" s="86"/>
      <c r="I137" s="131">
        <v>0</v>
      </c>
      <c r="J137" s="4"/>
      <c r="K137" s="4"/>
    </row>
    <row r="138" spans="2:11" ht="23.25">
      <c r="B138" s="116"/>
      <c r="C138" s="1" t="s">
        <v>266</v>
      </c>
      <c r="D138" s="1" t="s">
        <v>273</v>
      </c>
      <c r="E138" s="5" t="s">
        <v>274</v>
      </c>
      <c r="F138" s="2" t="s">
        <v>15</v>
      </c>
      <c r="G138" s="118">
        <v>202.61</v>
      </c>
      <c r="H138" s="86"/>
      <c r="I138" s="131">
        <v>0</v>
      </c>
      <c r="J138" s="4"/>
      <c r="K138" s="4"/>
    </row>
    <row r="139" spans="2:11" ht="23.25">
      <c r="B139" s="116"/>
      <c r="C139" s="1" t="s">
        <v>266</v>
      </c>
      <c r="D139" s="1" t="s">
        <v>275</v>
      </c>
      <c r="E139" s="5" t="s">
        <v>276</v>
      </c>
      <c r="F139" s="2" t="s">
        <v>52</v>
      </c>
      <c r="G139" s="118">
        <v>13097.58</v>
      </c>
      <c r="H139" s="86"/>
      <c r="I139" s="131">
        <v>0</v>
      </c>
      <c r="J139" s="4"/>
      <c r="K139" s="4"/>
    </row>
    <row r="140" spans="2:11" ht="23.25">
      <c r="B140" s="116"/>
      <c r="C140" s="1" t="s">
        <v>266</v>
      </c>
      <c r="D140" s="1" t="s">
        <v>277</v>
      </c>
      <c r="E140" s="5" t="s">
        <v>278</v>
      </c>
      <c r="F140" s="2" t="s">
        <v>15</v>
      </c>
      <c r="G140" s="118">
        <v>492.22</v>
      </c>
      <c r="H140" s="86"/>
      <c r="I140" s="131">
        <v>0</v>
      </c>
      <c r="J140" s="4"/>
      <c r="K140" s="4"/>
    </row>
    <row r="141" spans="2:11" ht="23.25">
      <c r="B141" s="116"/>
      <c r="C141" s="1" t="s">
        <v>266</v>
      </c>
      <c r="D141" s="1" t="s">
        <v>279</v>
      </c>
      <c r="E141" s="5" t="s">
        <v>280</v>
      </c>
      <c r="F141" s="2" t="s">
        <v>15</v>
      </c>
      <c r="G141" s="118">
        <v>473.9</v>
      </c>
      <c r="H141" s="86"/>
      <c r="I141" s="131">
        <v>0</v>
      </c>
      <c r="J141" s="4"/>
      <c r="K141" s="4"/>
    </row>
    <row r="142" spans="2:11" ht="23.25">
      <c r="B142" s="116"/>
      <c r="C142" s="1" t="s">
        <v>266</v>
      </c>
      <c r="D142" s="1" t="s">
        <v>281</v>
      </c>
      <c r="E142" s="5" t="s">
        <v>282</v>
      </c>
      <c r="F142" s="2" t="s">
        <v>52</v>
      </c>
      <c r="G142" s="118">
        <v>900</v>
      </c>
      <c r="H142" s="86"/>
      <c r="I142" s="131">
        <v>0</v>
      </c>
      <c r="J142" s="4"/>
      <c r="K142" s="4"/>
    </row>
    <row r="143" spans="2:11">
      <c r="B143" s="116"/>
      <c r="C143" s="1" t="s">
        <v>266</v>
      </c>
      <c r="D143" s="1" t="s">
        <v>283</v>
      </c>
      <c r="E143" s="5" t="s">
        <v>284</v>
      </c>
      <c r="F143" s="2" t="s">
        <v>52</v>
      </c>
      <c r="G143" s="118">
        <v>396.92</v>
      </c>
      <c r="H143" s="86"/>
      <c r="I143" s="131">
        <v>0</v>
      </c>
      <c r="J143" s="4"/>
      <c r="K143" s="4"/>
    </row>
    <row r="144" spans="2:11">
      <c r="B144" s="116"/>
      <c r="C144" s="1" t="s">
        <v>266</v>
      </c>
      <c r="D144" s="1" t="s">
        <v>285</v>
      </c>
      <c r="E144" s="5" t="s">
        <v>286</v>
      </c>
      <c r="F144" s="2" t="s">
        <v>52</v>
      </c>
      <c r="G144" s="118">
        <v>366.5</v>
      </c>
      <c r="H144" s="86"/>
      <c r="I144" s="131">
        <v>0</v>
      </c>
      <c r="J144" s="4"/>
      <c r="K144" s="4"/>
    </row>
    <row r="145" spans="2:11" ht="23.25">
      <c r="B145" s="116"/>
      <c r="C145" s="1" t="s">
        <v>266</v>
      </c>
      <c r="D145" s="1" t="s">
        <v>287</v>
      </c>
      <c r="E145" s="5" t="s">
        <v>288</v>
      </c>
      <c r="F145" s="2" t="s">
        <v>52</v>
      </c>
      <c r="G145" s="118">
        <v>5348</v>
      </c>
      <c r="H145" s="86"/>
      <c r="I145" s="131">
        <v>0</v>
      </c>
      <c r="J145" s="4"/>
      <c r="K145" s="4"/>
    </row>
    <row r="146" spans="2:11" ht="23.25">
      <c r="B146" s="116"/>
      <c r="C146" s="1" t="s">
        <v>266</v>
      </c>
      <c r="D146" s="1" t="s">
        <v>289</v>
      </c>
      <c r="E146" s="5" t="s">
        <v>290</v>
      </c>
      <c r="F146" s="2" t="s">
        <v>41</v>
      </c>
      <c r="G146" s="118">
        <v>7792</v>
      </c>
      <c r="H146" s="86"/>
      <c r="I146" s="131">
        <v>0</v>
      </c>
      <c r="J146" s="4"/>
      <c r="K146" s="4"/>
    </row>
    <row r="147" spans="2:11">
      <c r="B147" s="116"/>
      <c r="C147" s="1" t="s">
        <v>266</v>
      </c>
      <c r="D147" s="1" t="s">
        <v>291</v>
      </c>
      <c r="E147" s="5" t="s">
        <v>292</v>
      </c>
      <c r="F147" s="2" t="s">
        <v>41</v>
      </c>
      <c r="G147" s="118">
        <v>341</v>
      </c>
      <c r="H147" s="86"/>
      <c r="I147" s="131">
        <v>0</v>
      </c>
      <c r="J147" s="4"/>
      <c r="K147" s="4"/>
    </row>
    <row r="148" spans="2:11">
      <c r="B148" s="116"/>
      <c r="C148" s="1" t="s">
        <v>266</v>
      </c>
      <c r="D148" s="1" t="s">
        <v>293</v>
      </c>
      <c r="E148" s="5" t="s">
        <v>294</v>
      </c>
      <c r="F148" s="2" t="s">
        <v>41</v>
      </c>
      <c r="G148" s="118">
        <v>24</v>
      </c>
      <c r="H148" s="86"/>
      <c r="I148" s="131">
        <v>0</v>
      </c>
      <c r="J148" s="4"/>
      <c r="K148" s="4"/>
    </row>
    <row r="149" spans="2:11">
      <c r="B149" s="116"/>
      <c r="C149" s="1" t="s">
        <v>266</v>
      </c>
      <c r="D149" s="1" t="s">
        <v>295</v>
      </c>
      <c r="E149" s="5" t="s">
        <v>296</v>
      </c>
      <c r="F149" s="2" t="s">
        <v>41</v>
      </c>
      <c r="G149" s="118">
        <v>40</v>
      </c>
      <c r="H149" s="86"/>
      <c r="I149" s="131">
        <v>0</v>
      </c>
      <c r="J149" s="4"/>
      <c r="K149" s="4"/>
    </row>
    <row r="150" spans="2:11">
      <c r="B150" s="116"/>
      <c r="C150" s="1" t="s">
        <v>266</v>
      </c>
      <c r="D150" s="1" t="s">
        <v>297</v>
      </c>
      <c r="E150" s="5" t="s">
        <v>298</v>
      </c>
      <c r="F150" s="2" t="s">
        <v>20</v>
      </c>
      <c r="G150" s="118">
        <v>1</v>
      </c>
      <c r="H150" s="86"/>
      <c r="I150" s="131">
        <v>0</v>
      </c>
      <c r="J150" s="4"/>
      <c r="K150" s="4"/>
    </row>
    <row r="151" spans="2:11" ht="23.25">
      <c r="B151" s="116"/>
      <c r="C151" s="1" t="s">
        <v>266</v>
      </c>
      <c r="D151" s="1" t="s">
        <v>299</v>
      </c>
      <c r="E151" s="5" t="s">
        <v>300</v>
      </c>
      <c r="F151" s="2" t="s">
        <v>20</v>
      </c>
      <c r="G151" s="118">
        <v>88</v>
      </c>
      <c r="H151" s="86"/>
      <c r="I151" s="131">
        <v>0</v>
      </c>
      <c r="J151" s="4"/>
      <c r="K151" s="4"/>
    </row>
    <row r="152" spans="2:11">
      <c r="B152" s="116"/>
      <c r="C152" s="1" t="s">
        <v>266</v>
      </c>
      <c r="D152" s="1" t="s">
        <v>301</v>
      </c>
      <c r="E152" s="5" t="s">
        <v>302</v>
      </c>
      <c r="F152" s="2" t="s">
        <v>20</v>
      </c>
      <c r="G152" s="118">
        <v>22</v>
      </c>
      <c r="H152" s="86"/>
      <c r="I152" s="131">
        <v>0</v>
      </c>
      <c r="J152" s="4"/>
      <c r="K152" s="4"/>
    </row>
    <row r="153" spans="2:11">
      <c r="B153" s="116"/>
      <c r="C153" s="1" t="s">
        <v>266</v>
      </c>
      <c r="D153" s="1" t="s">
        <v>303</v>
      </c>
      <c r="E153" s="5" t="s">
        <v>304</v>
      </c>
      <c r="F153" s="2" t="s">
        <v>20</v>
      </c>
      <c r="G153" s="118">
        <v>3</v>
      </c>
      <c r="H153" s="86"/>
      <c r="I153" s="131">
        <v>0</v>
      </c>
      <c r="J153" s="4"/>
      <c r="K153" s="4"/>
    </row>
    <row r="154" spans="2:11">
      <c r="B154" s="116"/>
      <c r="C154" s="1" t="s">
        <v>266</v>
      </c>
      <c r="D154" s="1" t="s">
        <v>305</v>
      </c>
      <c r="E154" s="5" t="s">
        <v>306</v>
      </c>
      <c r="F154" s="2" t="s">
        <v>41</v>
      </c>
      <c r="G154" s="118">
        <v>2204.3000000000002</v>
      </c>
      <c r="H154" s="86"/>
      <c r="I154" s="131">
        <v>0</v>
      </c>
      <c r="J154" s="4"/>
      <c r="K154" s="4"/>
    </row>
    <row r="155" spans="2:11">
      <c r="B155" s="116"/>
      <c r="C155" s="1" t="s">
        <v>266</v>
      </c>
      <c r="D155" s="1" t="s">
        <v>307</v>
      </c>
      <c r="E155" s="5" t="s">
        <v>308</v>
      </c>
      <c r="F155" s="2" t="s">
        <v>41</v>
      </c>
      <c r="G155" s="118">
        <v>2499.69</v>
      </c>
      <c r="H155" s="86"/>
      <c r="I155" s="131">
        <v>0</v>
      </c>
      <c r="J155" s="4"/>
      <c r="K155" s="4"/>
    </row>
    <row r="156" spans="2:11">
      <c r="B156" s="116"/>
      <c r="C156" s="1" t="s">
        <v>266</v>
      </c>
      <c r="D156" s="1" t="s">
        <v>309</v>
      </c>
      <c r="E156" s="5" t="s">
        <v>310</v>
      </c>
      <c r="F156" s="2" t="s">
        <v>41</v>
      </c>
      <c r="G156" s="118">
        <v>25</v>
      </c>
      <c r="H156" s="86"/>
      <c r="I156" s="131">
        <v>0</v>
      </c>
      <c r="J156" s="4"/>
      <c r="K156" s="4"/>
    </row>
    <row r="157" spans="2:11" ht="23.25">
      <c r="B157" s="116"/>
      <c r="C157" s="1" t="s">
        <v>266</v>
      </c>
      <c r="D157" s="1" t="s">
        <v>311</v>
      </c>
      <c r="E157" s="5" t="s">
        <v>312</v>
      </c>
      <c r="F157" s="2" t="s">
        <v>52</v>
      </c>
      <c r="G157" s="118">
        <v>1387.3</v>
      </c>
      <c r="H157" s="86"/>
      <c r="I157" s="131">
        <v>0</v>
      </c>
      <c r="J157" s="4"/>
      <c r="K157" s="4"/>
    </row>
    <row r="158" spans="2:11" ht="23.25">
      <c r="B158" s="116"/>
      <c r="C158" s="1" t="s">
        <v>266</v>
      </c>
      <c r="D158" s="1" t="s">
        <v>313</v>
      </c>
      <c r="E158" s="5" t="s">
        <v>314</v>
      </c>
      <c r="F158" s="2" t="s">
        <v>20</v>
      </c>
      <c r="G158" s="118">
        <v>1</v>
      </c>
      <c r="H158" s="86"/>
      <c r="I158" s="131">
        <v>0</v>
      </c>
      <c r="J158" s="4"/>
      <c r="K158" s="4"/>
    </row>
    <row r="159" spans="2:11">
      <c r="B159" s="116"/>
      <c r="C159" s="1" t="s">
        <v>266</v>
      </c>
      <c r="D159" s="1" t="s">
        <v>315</v>
      </c>
      <c r="E159" s="5" t="s">
        <v>316</v>
      </c>
      <c r="F159" s="2" t="s">
        <v>20</v>
      </c>
      <c r="G159" s="118">
        <v>2</v>
      </c>
      <c r="H159" s="86"/>
      <c r="I159" s="131">
        <v>0</v>
      </c>
      <c r="J159" s="4"/>
      <c r="K159" s="4"/>
    </row>
    <row r="160" spans="2:11" ht="34.5">
      <c r="B160" s="120" t="s">
        <v>317</v>
      </c>
      <c r="C160" s="1" t="s">
        <v>318</v>
      </c>
      <c r="D160" s="1" t="s">
        <v>319</v>
      </c>
      <c r="E160" s="5" t="s">
        <v>320</v>
      </c>
      <c r="F160" s="2" t="s">
        <v>15</v>
      </c>
      <c r="G160" s="118">
        <v>8.4</v>
      </c>
      <c r="H160" s="86"/>
      <c r="I160" s="131">
        <v>0</v>
      </c>
      <c r="J160" s="4"/>
      <c r="K160" s="4"/>
    </row>
    <row r="161" spans="2:11">
      <c r="B161" s="116"/>
      <c r="C161" s="1" t="s">
        <v>318</v>
      </c>
      <c r="D161" s="1" t="s">
        <v>321</v>
      </c>
      <c r="E161" s="5" t="s">
        <v>322</v>
      </c>
      <c r="F161" s="2" t="s">
        <v>15</v>
      </c>
      <c r="G161" s="118">
        <v>10.130000000000001</v>
      </c>
      <c r="H161" s="86"/>
      <c r="I161" s="131">
        <v>0</v>
      </c>
      <c r="J161" s="4"/>
      <c r="K161" s="4"/>
    </row>
    <row r="162" spans="2:11">
      <c r="B162" s="116"/>
      <c r="C162" s="1" t="s">
        <v>318</v>
      </c>
      <c r="D162" s="1" t="s">
        <v>323</v>
      </c>
      <c r="E162" s="5" t="s">
        <v>324</v>
      </c>
      <c r="F162" s="2" t="s">
        <v>15</v>
      </c>
      <c r="G162" s="118">
        <v>0.44</v>
      </c>
      <c r="H162" s="86"/>
      <c r="I162" s="131">
        <v>0</v>
      </c>
      <c r="J162" s="4"/>
      <c r="K162" s="4"/>
    </row>
    <row r="163" spans="2:11">
      <c r="B163" s="116"/>
      <c r="C163" s="1" t="s">
        <v>318</v>
      </c>
      <c r="D163" s="1" t="s">
        <v>325</v>
      </c>
      <c r="E163" s="5" t="s">
        <v>326</v>
      </c>
      <c r="F163" s="2" t="s">
        <v>15</v>
      </c>
      <c r="G163" s="118">
        <v>3099.78</v>
      </c>
      <c r="H163" s="86"/>
      <c r="I163" s="131">
        <v>0</v>
      </c>
      <c r="J163" s="4"/>
      <c r="K163" s="4"/>
    </row>
    <row r="164" spans="2:11">
      <c r="B164" s="116"/>
      <c r="C164" s="1" t="s">
        <v>318</v>
      </c>
      <c r="D164" s="1" t="s">
        <v>327</v>
      </c>
      <c r="E164" s="5" t="s">
        <v>328</v>
      </c>
      <c r="F164" s="2" t="s">
        <v>15</v>
      </c>
      <c r="G164" s="118">
        <v>100</v>
      </c>
      <c r="H164" s="86"/>
      <c r="I164" s="131">
        <v>0</v>
      </c>
      <c r="J164" s="4"/>
      <c r="K164" s="4"/>
    </row>
    <row r="165" spans="2:11">
      <c r="B165" s="116"/>
      <c r="C165" s="1" t="s">
        <v>318</v>
      </c>
      <c r="D165" s="1" t="s">
        <v>329</v>
      </c>
      <c r="E165" s="5" t="s">
        <v>330</v>
      </c>
      <c r="F165" s="2" t="s">
        <v>15</v>
      </c>
      <c r="G165" s="118">
        <v>118.63</v>
      </c>
      <c r="H165" s="86"/>
      <c r="I165" s="131">
        <v>0</v>
      </c>
      <c r="J165" s="4"/>
      <c r="K165" s="4"/>
    </row>
    <row r="166" spans="2:11" ht="23.25">
      <c r="B166" s="116"/>
      <c r="C166" s="1" t="s">
        <v>318</v>
      </c>
      <c r="D166" s="1" t="s">
        <v>331</v>
      </c>
      <c r="E166" s="5" t="s">
        <v>332</v>
      </c>
      <c r="F166" s="2" t="s">
        <v>15</v>
      </c>
      <c r="G166" s="118">
        <v>58.5</v>
      </c>
      <c r="H166" s="86"/>
      <c r="I166" s="131">
        <v>0</v>
      </c>
      <c r="J166" s="4"/>
      <c r="K166" s="4"/>
    </row>
    <row r="167" spans="2:11" ht="23.25">
      <c r="B167" s="116"/>
      <c r="C167" s="1" t="s">
        <v>318</v>
      </c>
      <c r="D167" s="1" t="s">
        <v>271</v>
      </c>
      <c r="E167" s="5" t="s">
        <v>272</v>
      </c>
      <c r="F167" s="2" t="s">
        <v>15</v>
      </c>
      <c r="G167" s="118">
        <v>2199.71</v>
      </c>
      <c r="H167" s="86"/>
      <c r="I167" s="131">
        <v>0</v>
      </c>
      <c r="J167" s="4"/>
      <c r="K167" s="4"/>
    </row>
    <row r="168" spans="2:11" ht="23.25">
      <c r="B168" s="116"/>
      <c r="C168" s="1" t="s">
        <v>318</v>
      </c>
      <c r="D168" s="1" t="s">
        <v>333</v>
      </c>
      <c r="E168" s="5" t="s">
        <v>334</v>
      </c>
      <c r="F168" s="2" t="s">
        <v>52</v>
      </c>
      <c r="G168" s="118">
        <v>11653</v>
      </c>
      <c r="H168" s="86"/>
      <c r="I168" s="131">
        <v>0</v>
      </c>
      <c r="J168" s="4"/>
      <c r="K168" s="4"/>
    </row>
    <row r="169" spans="2:11" ht="23.25">
      <c r="B169" s="116"/>
      <c r="C169" s="1" t="s">
        <v>318</v>
      </c>
      <c r="D169" s="1" t="s">
        <v>335</v>
      </c>
      <c r="E169" s="5" t="s">
        <v>336</v>
      </c>
      <c r="F169" s="2" t="s">
        <v>15</v>
      </c>
      <c r="G169" s="118">
        <v>70.7</v>
      </c>
      <c r="H169" s="86"/>
      <c r="I169" s="131">
        <v>0</v>
      </c>
      <c r="J169" s="4"/>
      <c r="K169" s="4"/>
    </row>
    <row r="170" spans="2:11">
      <c r="B170" s="116"/>
      <c r="C170" s="1" t="s">
        <v>318</v>
      </c>
      <c r="D170" s="1" t="s">
        <v>337</v>
      </c>
      <c r="E170" s="5" t="s">
        <v>338</v>
      </c>
      <c r="F170" s="2" t="s">
        <v>41</v>
      </c>
      <c r="G170" s="118">
        <v>4010.5</v>
      </c>
      <c r="H170" s="86"/>
      <c r="I170" s="131">
        <v>0</v>
      </c>
      <c r="J170" s="4"/>
      <c r="K170" s="4"/>
    </row>
    <row r="171" spans="2:11">
      <c r="B171" s="116"/>
      <c r="C171" s="1" t="s">
        <v>318</v>
      </c>
      <c r="D171" s="1" t="s">
        <v>339</v>
      </c>
      <c r="E171" s="5" t="s">
        <v>340</v>
      </c>
      <c r="F171" s="2" t="s">
        <v>41</v>
      </c>
      <c r="G171" s="118">
        <v>5.85</v>
      </c>
      <c r="H171" s="86"/>
      <c r="I171" s="131">
        <v>0</v>
      </c>
      <c r="J171" s="4"/>
      <c r="K171" s="4"/>
    </row>
    <row r="172" spans="2:11">
      <c r="B172" s="116"/>
      <c r="C172" s="1" t="s">
        <v>318</v>
      </c>
      <c r="D172" s="1" t="s">
        <v>341</v>
      </c>
      <c r="E172" s="5" t="s">
        <v>342</v>
      </c>
      <c r="F172" s="2" t="s">
        <v>41</v>
      </c>
      <c r="G172" s="118">
        <v>58</v>
      </c>
      <c r="H172" s="86"/>
      <c r="I172" s="131">
        <v>0</v>
      </c>
      <c r="J172" s="4"/>
      <c r="K172" s="4"/>
    </row>
    <row r="173" spans="2:11" ht="23.25">
      <c r="B173" s="120" t="s">
        <v>343</v>
      </c>
      <c r="C173" s="1" t="s">
        <v>344</v>
      </c>
      <c r="D173" s="1" t="s">
        <v>345</v>
      </c>
      <c r="E173" s="5" t="s">
        <v>346</v>
      </c>
      <c r="F173" s="2" t="s">
        <v>41</v>
      </c>
      <c r="G173" s="118">
        <v>237</v>
      </c>
      <c r="H173" s="86"/>
      <c r="I173" s="131">
        <v>0</v>
      </c>
      <c r="J173" s="4"/>
      <c r="K173" s="4"/>
    </row>
    <row r="174" spans="2:11">
      <c r="B174" s="116"/>
      <c r="C174" s="1" t="s">
        <v>344</v>
      </c>
      <c r="D174" s="1" t="s">
        <v>347</v>
      </c>
      <c r="E174" s="5" t="s">
        <v>348</v>
      </c>
      <c r="F174" s="2" t="s">
        <v>20</v>
      </c>
      <c r="G174" s="118">
        <v>70</v>
      </c>
      <c r="H174" s="86"/>
      <c r="I174" s="131">
        <v>0</v>
      </c>
      <c r="J174" s="4"/>
      <c r="K174" s="4"/>
    </row>
    <row r="175" spans="2:11">
      <c r="B175" s="116"/>
      <c r="C175" s="1" t="s">
        <v>344</v>
      </c>
      <c r="D175" s="1" t="s">
        <v>349</v>
      </c>
      <c r="E175" s="5" t="s">
        <v>350</v>
      </c>
      <c r="F175" s="2" t="s">
        <v>20</v>
      </c>
      <c r="G175" s="118">
        <v>107</v>
      </c>
      <c r="H175" s="86"/>
      <c r="I175" s="131">
        <v>0</v>
      </c>
      <c r="J175" s="4"/>
      <c r="K175" s="4"/>
    </row>
    <row r="176" spans="2:11">
      <c r="B176" s="116"/>
      <c r="C176" s="1" t="s">
        <v>344</v>
      </c>
      <c r="D176" s="1" t="s">
        <v>351</v>
      </c>
      <c r="E176" s="5" t="s">
        <v>352</v>
      </c>
      <c r="F176" s="2" t="s">
        <v>20</v>
      </c>
      <c r="G176" s="118">
        <v>194</v>
      </c>
      <c r="H176" s="86"/>
      <c r="I176" s="131">
        <v>0</v>
      </c>
      <c r="J176" s="4"/>
      <c r="K176" s="4"/>
    </row>
    <row r="177" spans="2:11">
      <c r="B177" s="116"/>
      <c r="C177" s="1" t="s">
        <v>344</v>
      </c>
      <c r="D177" s="1" t="s">
        <v>353</v>
      </c>
      <c r="E177" s="5" t="s">
        <v>354</v>
      </c>
      <c r="F177" s="2" t="s">
        <v>41</v>
      </c>
      <c r="G177" s="118">
        <v>14200</v>
      </c>
      <c r="H177" s="86"/>
      <c r="I177" s="131">
        <v>0</v>
      </c>
      <c r="J177" s="4"/>
      <c r="K177" s="4"/>
    </row>
    <row r="178" spans="2:11">
      <c r="B178" s="116"/>
      <c r="C178" s="1" t="s">
        <v>344</v>
      </c>
      <c r="D178" s="1" t="s">
        <v>355</v>
      </c>
      <c r="E178" s="5" t="s">
        <v>356</v>
      </c>
      <c r="F178" s="2" t="s">
        <v>41</v>
      </c>
      <c r="G178" s="118">
        <v>5815</v>
      </c>
      <c r="H178" s="86"/>
      <c r="I178" s="131">
        <v>0</v>
      </c>
      <c r="J178" s="4"/>
      <c r="K178" s="4"/>
    </row>
    <row r="179" spans="2:11">
      <c r="B179" s="116"/>
      <c r="C179" s="1" t="s">
        <v>344</v>
      </c>
      <c r="D179" s="1" t="s">
        <v>357</v>
      </c>
      <c r="E179" s="5" t="s">
        <v>358</v>
      </c>
      <c r="F179" s="2" t="s">
        <v>20</v>
      </c>
      <c r="G179" s="118">
        <v>4</v>
      </c>
      <c r="H179" s="86"/>
      <c r="I179" s="131">
        <v>0</v>
      </c>
      <c r="J179" s="4"/>
      <c r="K179" s="4"/>
    </row>
    <row r="180" spans="2:11">
      <c r="B180" s="116"/>
      <c r="C180" s="1" t="s">
        <v>344</v>
      </c>
      <c r="D180" s="1" t="s">
        <v>359</v>
      </c>
      <c r="E180" s="5" t="s">
        <v>360</v>
      </c>
      <c r="F180" s="2" t="s">
        <v>20</v>
      </c>
      <c r="G180" s="118">
        <v>22</v>
      </c>
      <c r="H180" s="86"/>
      <c r="I180" s="131">
        <v>0</v>
      </c>
      <c r="J180" s="4"/>
      <c r="K180" s="4"/>
    </row>
    <row r="181" spans="2:11">
      <c r="B181" s="116"/>
      <c r="C181" s="1" t="s">
        <v>344</v>
      </c>
      <c r="D181" s="1" t="s">
        <v>361</v>
      </c>
      <c r="E181" s="5" t="s">
        <v>362</v>
      </c>
      <c r="F181" s="2" t="s">
        <v>20</v>
      </c>
      <c r="G181" s="118">
        <v>915</v>
      </c>
      <c r="H181" s="86"/>
      <c r="I181" s="131">
        <v>0</v>
      </c>
      <c r="J181" s="4"/>
      <c r="K181" s="4"/>
    </row>
    <row r="182" spans="2:11">
      <c r="B182" s="116"/>
      <c r="C182" s="1" t="s">
        <v>344</v>
      </c>
      <c r="D182" s="1" t="s">
        <v>363</v>
      </c>
      <c r="E182" s="5" t="s">
        <v>364</v>
      </c>
      <c r="F182" s="2" t="s">
        <v>20</v>
      </c>
      <c r="G182" s="118">
        <v>87</v>
      </c>
      <c r="H182" s="86"/>
      <c r="I182" s="131">
        <v>0</v>
      </c>
      <c r="J182" s="4"/>
      <c r="K182" s="4"/>
    </row>
    <row r="183" spans="2:11">
      <c r="B183" s="116"/>
      <c r="C183" s="1" t="s">
        <v>344</v>
      </c>
      <c r="D183" s="1" t="s">
        <v>365</v>
      </c>
      <c r="E183" s="5" t="s">
        <v>366</v>
      </c>
      <c r="F183" s="2" t="s">
        <v>20</v>
      </c>
      <c r="G183" s="118">
        <v>18</v>
      </c>
      <c r="H183" s="86"/>
      <c r="I183" s="131">
        <v>0</v>
      </c>
      <c r="J183" s="4"/>
      <c r="K183" s="4"/>
    </row>
    <row r="184" spans="2:11">
      <c r="B184" s="116"/>
      <c r="C184" s="1" t="s">
        <v>344</v>
      </c>
      <c r="D184" s="1" t="s">
        <v>367</v>
      </c>
      <c r="E184" s="5" t="s">
        <v>368</v>
      </c>
      <c r="F184" s="2" t="s">
        <v>20</v>
      </c>
      <c r="G184" s="118">
        <v>14</v>
      </c>
      <c r="H184" s="86"/>
      <c r="I184" s="131">
        <v>0</v>
      </c>
      <c r="J184" s="4"/>
      <c r="K184" s="4"/>
    </row>
    <row r="185" spans="2:11">
      <c r="B185" s="116"/>
      <c r="C185" s="1" t="s">
        <v>344</v>
      </c>
      <c r="D185" s="1" t="s">
        <v>369</v>
      </c>
      <c r="E185" s="5" t="s">
        <v>370</v>
      </c>
      <c r="F185" s="2" t="s">
        <v>20</v>
      </c>
      <c r="G185" s="118">
        <v>40</v>
      </c>
      <c r="H185" s="86"/>
      <c r="I185" s="131">
        <v>0</v>
      </c>
      <c r="J185" s="4"/>
      <c r="K185" s="4"/>
    </row>
    <row r="186" spans="2:11">
      <c r="B186" s="116"/>
      <c r="C186" s="1" t="s">
        <v>344</v>
      </c>
      <c r="D186" s="1" t="s">
        <v>371</v>
      </c>
      <c r="E186" s="5" t="s">
        <v>372</v>
      </c>
      <c r="F186" s="2" t="s">
        <v>20</v>
      </c>
      <c r="G186" s="118">
        <v>16</v>
      </c>
      <c r="H186" s="86"/>
      <c r="I186" s="131">
        <v>0</v>
      </c>
      <c r="J186" s="4"/>
      <c r="K186" s="4"/>
    </row>
    <row r="187" spans="2:11">
      <c r="B187" s="116"/>
      <c r="C187" s="1" t="s">
        <v>344</v>
      </c>
      <c r="D187" s="1" t="s">
        <v>373</v>
      </c>
      <c r="E187" s="5" t="s">
        <v>374</v>
      </c>
      <c r="F187" s="2" t="s">
        <v>20</v>
      </c>
      <c r="G187" s="118">
        <v>21</v>
      </c>
      <c r="H187" s="86"/>
      <c r="I187" s="131">
        <v>0</v>
      </c>
      <c r="J187" s="4"/>
      <c r="K187" s="4"/>
    </row>
    <row r="188" spans="2:11">
      <c r="B188" s="116"/>
      <c r="C188" s="1" t="s">
        <v>344</v>
      </c>
      <c r="D188" s="1" t="s">
        <v>375</v>
      </c>
      <c r="E188" s="5" t="s">
        <v>376</v>
      </c>
      <c r="F188" s="2" t="s">
        <v>20</v>
      </c>
      <c r="G188" s="118">
        <v>131</v>
      </c>
      <c r="H188" s="86"/>
      <c r="I188" s="131">
        <v>0</v>
      </c>
      <c r="J188" s="4"/>
      <c r="K188" s="4"/>
    </row>
    <row r="189" spans="2:11">
      <c r="B189" s="116"/>
      <c r="C189" s="1" t="s">
        <v>344</v>
      </c>
      <c r="D189" s="1" t="s">
        <v>377</v>
      </c>
      <c r="E189" s="5" t="s">
        <v>378</v>
      </c>
      <c r="F189" s="2" t="s">
        <v>20</v>
      </c>
      <c r="G189" s="118">
        <v>6</v>
      </c>
      <c r="H189" s="86"/>
      <c r="I189" s="131">
        <v>0</v>
      </c>
      <c r="J189" s="4"/>
      <c r="K189" s="4"/>
    </row>
    <row r="190" spans="2:11">
      <c r="B190" s="116"/>
      <c r="C190" s="1" t="s">
        <v>344</v>
      </c>
      <c r="D190" s="1" t="s">
        <v>379</v>
      </c>
      <c r="E190" s="5" t="s">
        <v>380</v>
      </c>
      <c r="F190" s="2" t="s">
        <v>20</v>
      </c>
      <c r="G190" s="118">
        <v>8</v>
      </c>
      <c r="H190" s="86"/>
      <c r="I190" s="131">
        <v>0</v>
      </c>
      <c r="J190" s="4"/>
      <c r="K190" s="4"/>
    </row>
    <row r="191" spans="2:11">
      <c r="B191" s="116"/>
      <c r="C191" s="1" t="s">
        <v>344</v>
      </c>
      <c r="D191" s="1" t="s">
        <v>381</v>
      </c>
      <c r="E191" s="5" t="s">
        <v>382</v>
      </c>
      <c r="F191" s="2" t="s">
        <v>20</v>
      </c>
      <c r="G191" s="118">
        <v>15</v>
      </c>
      <c r="H191" s="86"/>
      <c r="I191" s="131">
        <v>0</v>
      </c>
      <c r="J191" s="4"/>
      <c r="K191" s="4"/>
    </row>
    <row r="192" spans="2:11">
      <c r="B192" s="116"/>
      <c r="C192" s="1" t="s">
        <v>344</v>
      </c>
      <c r="D192" s="1" t="s">
        <v>383</v>
      </c>
      <c r="E192" s="5" t="s">
        <v>384</v>
      </c>
      <c r="F192" s="2" t="s">
        <v>20</v>
      </c>
      <c r="G192" s="118">
        <v>29</v>
      </c>
      <c r="H192" s="86"/>
      <c r="I192" s="131">
        <v>0</v>
      </c>
      <c r="J192" s="4"/>
      <c r="K192" s="4"/>
    </row>
    <row r="193" spans="2:11" ht="23.25">
      <c r="B193" s="116"/>
      <c r="C193" s="1" t="s">
        <v>344</v>
      </c>
      <c r="D193" s="1" t="s">
        <v>385</v>
      </c>
      <c r="E193" s="5" t="s">
        <v>386</v>
      </c>
      <c r="F193" s="2" t="s">
        <v>41</v>
      </c>
      <c r="G193" s="118">
        <v>14287</v>
      </c>
      <c r="H193" s="86"/>
      <c r="I193" s="131">
        <v>0</v>
      </c>
      <c r="J193" s="4"/>
      <c r="K193" s="4"/>
    </row>
    <row r="194" spans="2:11" ht="23.25">
      <c r="B194" s="116"/>
      <c r="C194" s="1" t="s">
        <v>344</v>
      </c>
      <c r="D194" s="1" t="s">
        <v>387</v>
      </c>
      <c r="E194" s="5" t="s">
        <v>388</v>
      </c>
      <c r="F194" s="2" t="s">
        <v>41</v>
      </c>
      <c r="G194" s="118">
        <v>264</v>
      </c>
      <c r="H194" s="86"/>
      <c r="I194" s="131">
        <v>0</v>
      </c>
      <c r="J194" s="4"/>
      <c r="K194" s="4"/>
    </row>
    <row r="195" spans="2:11" ht="23.25">
      <c r="B195" s="116"/>
      <c r="C195" s="1" t="s">
        <v>344</v>
      </c>
      <c r="D195" s="1" t="s">
        <v>389</v>
      </c>
      <c r="E195" s="5" t="s">
        <v>390</v>
      </c>
      <c r="F195" s="2" t="s">
        <v>20</v>
      </c>
      <c r="G195" s="144">
        <v>22</v>
      </c>
      <c r="H195" s="86"/>
      <c r="I195" s="131">
        <v>0</v>
      </c>
      <c r="J195" s="4"/>
      <c r="K195" s="4"/>
    </row>
    <row r="196" spans="2:11" ht="23.25">
      <c r="B196" s="116"/>
      <c r="C196" s="1" t="s">
        <v>344</v>
      </c>
      <c r="D196" s="1" t="s">
        <v>391</v>
      </c>
      <c r="E196" s="5" t="s">
        <v>392</v>
      </c>
      <c r="F196" s="2" t="s">
        <v>20</v>
      </c>
      <c r="G196" s="144">
        <v>5</v>
      </c>
      <c r="H196" s="86"/>
      <c r="I196" s="131">
        <v>0</v>
      </c>
      <c r="J196" s="4"/>
      <c r="K196" s="4"/>
    </row>
    <row r="197" spans="2:11" ht="23.25">
      <c r="B197" s="116"/>
      <c r="C197" s="1" t="s">
        <v>344</v>
      </c>
      <c r="D197" s="1" t="s">
        <v>393</v>
      </c>
      <c r="E197" s="5" t="s">
        <v>394</v>
      </c>
      <c r="F197" s="2" t="s">
        <v>20</v>
      </c>
      <c r="G197" s="144">
        <v>2</v>
      </c>
      <c r="H197" s="86"/>
      <c r="I197" s="131">
        <v>0</v>
      </c>
      <c r="J197" s="4"/>
      <c r="K197" s="4"/>
    </row>
    <row r="198" spans="2:11" ht="23.25">
      <c r="B198" s="116"/>
      <c r="C198" s="1" t="s">
        <v>344</v>
      </c>
      <c r="D198" s="1" t="s">
        <v>395</v>
      </c>
      <c r="E198" s="5" t="s">
        <v>396</v>
      </c>
      <c r="F198" s="2" t="s">
        <v>20</v>
      </c>
      <c r="G198" s="144">
        <v>29</v>
      </c>
      <c r="H198" s="86"/>
      <c r="I198" s="131">
        <v>0</v>
      </c>
      <c r="J198" s="4"/>
      <c r="K198" s="4"/>
    </row>
    <row r="199" spans="2:11">
      <c r="B199" s="116"/>
      <c r="C199" s="1" t="s">
        <v>344</v>
      </c>
      <c r="D199" s="1" t="s">
        <v>397</v>
      </c>
      <c r="E199" s="5" t="s">
        <v>398</v>
      </c>
      <c r="F199" s="2" t="s">
        <v>103</v>
      </c>
      <c r="G199" s="118">
        <v>490</v>
      </c>
      <c r="H199" s="86"/>
      <c r="I199" s="131">
        <v>0</v>
      </c>
      <c r="J199" s="4"/>
      <c r="K199" s="4"/>
    </row>
    <row r="200" spans="2:11" ht="23.25">
      <c r="B200" s="116"/>
      <c r="C200" s="141" t="s">
        <v>344</v>
      </c>
      <c r="D200" s="141" t="s">
        <v>2325</v>
      </c>
      <c r="E200" s="142" t="s">
        <v>2326</v>
      </c>
      <c r="F200" s="143" t="s">
        <v>103</v>
      </c>
      <c r="G200" s="144">
        <v>40</v>
      </c>
      <c r="H200" s="86"/>
      <c r="I200" s="131">
        <v>0</v>
      </c>
      <c r="J200" s="4"/>
      <c r="K200" s="4"/>
    </row>
    <row r="201" spans="2:11" ht="23.25">
      <c r="B201" s="116"/>
      <c r="C201" s="1" t="s">
        <v>344</v>
      </c>
      <c r="D201" s="1" t="s">
        <v>399</v>
      </c>
      <c r="E201" s="5" t="s">
        <v>400</v>
      </c>
      <c r="F201" s="2" t="s">
        <v>41</v>
      </c>
      <c r="G201" s="118">
        <v>17080</v>
      </c>
      <c r="H201" s="86"/>
      <c r="I201" s="131">
        <v>0</v>
      </c>
      <c r="J201" s="4"/>
      <c r="K201" s="4"/>
    </row>
    <row r="202" spans="2:11" ht="23.25">
      <c r="B202" s="116"/>
      <c r="C202" s="1" t="s">
        <v>344</v>
      </c>
      <c r="D202" s="1" t="s">
        <v>401</v>
      </c>
      <c r="E202" s="5" t="s">
        <v>402</v>
      </c>
      <c r="F202" s="2" t="s">
        <v>20</v>
      </c>
      <c r="G202" s="118">
        <v>16</v>
      </c>
      <c r="H202" s="86"/>
      <c r="I202" s="131">
        <v>0</v>
      </c>
      <c r="J202" s="4"/>
      <c r="K202" s="4"/>
    </row>
    <row r="203" spans="2:11" ht="23.25">
      <c r="B203" s="116"/>
      <c r="C203" s="1" t="s">
        <v>344</v>
      </c>
      <c r="D203" s="1" t="s">
        <v>403</v>
      </c>
      <c r="E203" s="5" t="s">
        <v>404</v>
      </c>
      <c r="F203" s="2" t="s">
        <v>20</v>
      </c>
      <c r="G203" s="118">
        <v>68</v>
      </c>
      <c r="H203" s="86"/>
      <c r="I203" s="131">
        <v>0</v>
      </c>
      <c r="J203" s="4"/>
      <c r="K203" s="4"/>
    </row>
    <row r="204" spans="2:11" ht="23.25">
      <c r="B204" s="116"/>
      <c r="C204" s="1" t="s">
        <v>344</v>
      </c>
      <c r="D204" s="1" t="s">
        <v>405</v>
      </c>
      <c r="E204" s="5" t="s">
        <v>406</v>
      </c>
      <c r="F204" s="2" t="s">
        <v>20</v>
      </c>
      <c r="G204" s="118">
        <v>78</v>
      </c>
      <c r="H204" s="86"/>
      <c r="I204" s="131">
        <v>0</v>
      </c>
      <c r="J204" s="4"/>
      <c r="K204" s="4"/>
    </row>
    <row r="205" spans="2:11" ht="23.25">
      <c r="B205" s="116"/>
      <c r="C205" s="1" t="s">
        <v>344</v>
      </c>
      <c r="D205" s="1" t="s">
        <v>407</v>
      </c>
      <c r="E205" s="5" t="s">
        <v>408</v>
      </c>
      <c r="F205" s="2" t="s">
        <v>20</v>
      </c>
      <c r="G205" s="118">
        <v>3</v>
      </c>
      <c r="H205" s="86"/>
      <c r="I205" s="131">
        <v>0</v>
      </c>
      <c r="J205" s="4"/>
      <c r="K205" s="4"/>
    </row>
    <row r="206" spans="2:11" ht="23.25">
      <c r="B206" s="116"/>
      <c r="C206" s="1" t="s">
        <v>344</v>
      </c>
      <c r="D206" s="1" t="s">
        <v>409</v>
      </c>
      <c r="E206" s="5" t="s">
        <v>410</v>
      </c>
      <c r="F206" s="2" t="s">
        <v>20</v>
      </c>
      <c r="G206" s="118">
        <v>3</v>
      </c>
      <c r="H206" s="86"/>
      <c r="I206" s="131">
        <v>0</v>
      </c>
      <c r="J206" s="4"/>
      <c r="K206" s="4"/>
    </row>
    <row r="207" spans="2:11">
      <c r="B207" s="116"/>
      <c r="C207" s="1" t="s">
        <v>344</v>
      </c>
      <c r="D207" s="1" t="s">
        <v>411</v>
      </c>
      <c r="E207" s="5" t="s">
        <v>412</v>
      </c>
      <c r="F207" s="2" t="s">
        <v>20</v>
      </c>
      <c r="G207" s="118">
        <v>4</v>
      </c>
      <c r="H207" s="86"/>
      <c r="I207" s="131">
        <v>0</v>
      </c>
      <c r="J207" s="4"/>
      <c r="K207" s="4"/>
    </row>
    <row r="208" spans="2:11">
      <c r="B208" s="116"/>
      <c r="C208" s="1" t="s">
        <v>344</v>
      </c>
      <c r="D208" s="1" t="s">
        <v>413</v>
      </c>
      <c r="E208" s="5" t="s">
        <v>414</v>
      </c>
      <c r="F208" s="2" t="s">
        <v>20</v>
      </c>
      <c r="G208" s="118">
        <v>4</v>
      </c>
      <c r="H208" s="86"/>
      <c r="I208" s="131">
        <v>0</v>
      </c>
      <c r="J208" s="4"/>
      <c r="K208" s="4"/>
    </row>
    <row r="209" spans="2:11" ht="34.5">
      <c r="B209" s="120" t="s">
        <v>415</v>
      </c>
      <c r="C209" s="1" t="s">
        <v>416</v>
      </c>
      <c r="D209" s="1" t="s">
        <v>417</v>
      </c>
      <c r="E209" s="5" t="s">
        <v>418</v>
      </c>
      <c r="F209" s="2" t="s">
        <v>15</v>
      </c>
      <c r="G209" s="118">
        <v>4.2</v>
      </c>
      <c r="H209" s="86"/>
      <c r="I209" s="131">
        <v>0</v>
      </c>
      <c r="J209" s="4"/>
      <c r="K209" s="4"/>
    </row>
    <row r="210" spans="2:11">
      <c r="B210" s="116"/>
      <c r="C210" s="1" t="s">
        <v>416</v>
      </c>
      <c r="D210" s="1" t="s">
        <v>419</v>
      </c>
      <c r="E210" s="5" t="s">
        <v>420</v>
      </c>
      <c r="F210" s="2" t="s">
        <v>52</v>
      </c>
      <c r="G210" s="118">
        <v>0.5</v>
      </c>
      <c r="H210" s="86"/>
      <c r="I210" s="131">
        <v>0</v>
      </c>
      <c r="J210" s="4"/>
      <c r="K210" s="4"/>
    </row>
    <row r="211" spans="2:11">
      <c r="B211" s="116"/>
      <c r="C211" s="1" t="s">
        <v>416</v>
      </c>
      <c r="D211" s="1" t="s">
        <v>421</v>
      </c>
      <c r="E211" s="5" t="s">
        <v>422</v>
      </c>
      <c r="F211" s="2" t="s">
        <v>15</v>
      </c>
      <c r="G211" s="118">
        <v>4.2</v>
      </c>
      <c r="H211" s="86"/>
      <c r="I211" s="131">
        <v>0</v>
      </c>
      <c r="J211" s="4"/>
      <c r="K211" s="4"/>
    </row>
    <row r="212" spans="2:11">
      <c r="B212" s="116"/>
      <c r="C212" s="1" t="s">
        <v>416</v>
      </c>
      <c r="D212" s="1" t="s">
        <v>423</v>
      </c>
      <c r="E212" s="5" t="s">
        <v>424</v>
      </c>
      <c r="F212" s="2" t="s">
        <v>15</v>
      </c>
      <c r="G212" s="118">
        <v>4.2</v>
      </c>
      <c r="H212" s="86"/>
      <c r="I212" s="131">
        <v>0</v>
      </c>
      <c r="J212" s="4"/>
      <c r="K212" s="4"/>
    </row>
    <row r="213" spans="2:11" ht="23.25">
      <c r="B213" s="120" t="s">
        <v>425</v>
      </c>
      <c r="C213" s="1" t="s">
        <v>426</v>
      </c>
      <c r="D213" s="1" t="s">
        <v>427</v>
      </c>
      <c r="E213" s="5" t="s">
        <v>428</v>
      </c>
      <c r="F213" s="2" t="s">
        <v>52</v>
      </c>
      <c r="G213" s="118">
        <v>42.53</v>
      </c>
      <c r="H213" s="86"/>
      <c r="I213" s="131">
        <v>0</v>
      </c>
      <c r="J213" s="4"/>
      <c r="K213" s="4"/>
    </row>
    <row r="214" spans="2:11">
      <c r="B214" s="116"/>
      <c r="C214" s="1" t="s">
        <v>426</v>
      </c>
      <c r="D214" s="1" t="s">
        <v>429</v>
      </c>
      <c r="E214" s="5" t="s">
        <v>430</v>
      </c>
      <c r="F214" s="2" t="s">
        <v>52</v>
      </c>
      <c r="G214" s="118">
        <v>75</v>
      </c>
      <c r="H214" s="86"/>
      <c r="I214" s="131">
        <v>0</v>
      </c>
      <c r="J214" s="4"/>
      <c r="K214" s="4"/>
    </row>
    <row r="215" spans="2:11">
      <c r="B215" s="120" t="s">
        <v>431</v>
      </c>
      <c r="C215" s="1" t="s">
        <v>432</v>
      </c>
      <c r="D215" s="1" t="s">
        <v>433</v>
      </c>
      <c r="E215" s="5" t="s">
        <v>434</v>
      </c>
      <c r="F215" s="2" t="s">
        <v>52</v>
      </c>
      <c r="G215" s="118">
        <v>50</v>
      </c>
      <c r="H215" s="86"/>
      <c r="I215" s="131">
        <v>0</v>
      </c>
      <c r="J215" s="4"/>
      <c r="K215" s="4"/>
    </row>
    <row r="216" spans="2:11">
      <c r="B216" s="116"/>
      <c r="C216" s="1" t="s">
        <v>432</v>
      </c>
      <c r="D216" s="1" t="s">
        <v>435</v>
      </c>
      <c r="E216" s="5" t="s">
        <v>436</v>
      </c>
      <c r="F216" s="2" t="s">
        <v>41</v>
      </c>
      <c r="G216" s="118">
        <v>12</v>
      </c>
      <c r="H216" s="86"/>
      <c r="I216" s="131">
        <v>0</v>
      </c>
      <c r="J216" s="4"/>
      <c r="K216" s="4"/>
    </row>
    <row r="217" spans="2:11" ht="23.25">
      <c r="B217" s="120" t="s">
        <v>437</v>
      </c>
      <c r="C217" s="1" t="s">
        <v>438</v>
      </c>
      <c r="D217" s="1" t="s">
        <v>439</v>
      </c>
      <c r="E217" s="5" t="s">
        <v>440</v>
      </c>
      <c r="F217" s="2" t="s">
        <v>15</v>
      </c>
      <c r="G217" s="118">
        <v>10</v>
      </c>
      <c r="H217" s="86"/>
      <c r="I217" s="131">
        <v>0</v>
      </c>
      <c r="J217" s="4"/>
      <c r="K217" s="4"/>
    </row>
    <row r="218" spans="2:11" ht="23.25">
      <c r="B218" s="116"/>
      <c r="C218" s="1" t="s">
        <v>438</v>
      </c>
      <c r="D218" s="1" t="s">
        <v>441</v>
      </c>
      <c r="E218" s="5" t="s">
        <v>442</v>
      </c>
      <c r="F218" s="2" t="s">
        <v>15</v>
      </c>
      <c r="G218" s="118">
        <v>1.25</v>
      </c>
      <c r="H218" s="86"/>
      <c r="I218" s="131">
        <v>0</v>
      </c>
      <c r="J218" s="4"/>
      <c r="K218" s="4"/>
    </row>
    <row r="219" spans="2:11" ht="23.25">
      <c r="B219" s="116"/>
      <c r="C219" s="1" t="s">
        <v>438</v>
      </c>
      <c r="D219" s="1" t="s">
        <v>443</v>
      </c>
      <c r="E219" s="5" t="s">
        <v>444</v>
      </c>
      <c r="F219" s="2" t="s">
        <v>15</v>
      </c>
      <c r="G219" s="118">
        <v>1.75</v>
      </c>
      <c r="H219" s="86"/>
      <c r="I219" s="131">
        <v>0</v>
      </c>
      <c r="J219" s="4"/>
      <c r="K219" s="4"/>
    </row>
    <row r="220" spans="2:11" ht="23.25">
      <c r="B220" s="116"/>
      <c r="C220" s="1" t="s">
        <v>438</v>
      </c>
      <c r="D220" s="1" t="s">
        <v>445</v>
      </c>
      <c r="E220" s="5" t="s">
        <v>446</v>
      </c>
      <c r="F220" s="2" t="s">
        <v>41</v>
      </c>
      <c r="G220" s="118">
        <v>50</v>
      </c>
      <c r="H220" s="86"/>
      <c r="I220" s="131">
        <v>0</v>
      </c>
      <c r="J220" s="4"/>
      <c r="K220" s="4"/>
    </row>
    <row r="221" spans="2:11" ht="23.25">
      <c r="B221" s="116"/>
      <c r="C221" s="1" t="s">
        <v>438</v>
      </c>
      <c r="D221" s="1" t="s">
        <v>447</v>
      </c>
      <c r="E221" s="5" t="s">
        <v>448</v>
      </c>
      <c r="F221" s="2" t="s">
        <v>52</v>
      </c>
      <c r="G221" s="118">
        <v>1340.4</v>
      </c>
      <c r="H221" s="86"/>
      <c r="I221" s="131">
        <v>0</v>
      </c>
      <c r="J221" s="4"/>
      <c r="K221" s="4"/>
    </row>
    <row r="222" spans="2:11">
      <c r="B222" s="116"/>
      <c r="C222" s="1" t="s">
        <v>438</v>
      </c>
      <c r="D222" s="1" t="s">
        <v>449</v>
      </c>
      <c r="E222" s="5" t="s">
        <v>450</v>
      </c>
      <c r="F222" s="2" t="s">
        <v>41</v>
      </c>
      <c r="G222" s="118">
        <v>70</v>
      </c>
      <c r="H222" s="86"/>
      <c r="I222" s="131">
        <v>0</v>
      </c>
      <c r="J222" s="4"/>
      <c r="K222" s="4"/>
    </row>
    <row r="223" spans="2:11">
      <c r="B223" s="116"/>
      <c r="C223" s="1" t="s">
        <v>438</v>
      </c>
      <c r="D223" s="1" t="s">
        <v>451</v>
      </c>
      <c r="E223" s="5" t="s">
        <v>452</v>
      </c>
      <c r="F223" s="2" t="s">
        <v>15</v>
      </c>
      <c r="G223" s="118">
        <v>38.15</v>
      </c>
      <c r="H223" s="86"/>
      <c r="I223" s="131">
        <v>0</v>
      </c>
      <c r="J223" s="4"/>
      <c r="K223" s="4"/>
    </row>
    <row r="224" spans="2:11">
      <c r="B224" s="116"/>
      <c r="C224" s="1" t="s">
        <v>438</v>
      </c>
      <c r="D224" s="1" t="s">
        <v>453</v>
      </c>
      <c r="E224" s="5" t="s">
        <v>454</v>
      </c>
      <c r="F224" s="2" t="s">
        <v>12</v>
      </c>
      <c r="G224" s="118">
        <v>2.57</v>
      </c>
      <c r="H224" s="86"/>
      <c r="I224" s="131">
        <v>0</v>
      </c>
      <c r="J224" s="4"/>
      <c r="K224" s="4"/>
    </row>
    <row r="225" spans="2:11" ht="23.25">
      <c r="B225" s="116"/>
      <c r="C225" s="1" t="s">
        <v>438</v>
      </c>
      <c r="D225" s="1" t="s">
        <v>455</v>
      </c>
      <c r="E225" s="5" t="s">
        <v>456</v>
      </c>
      <c r="F225" s="2" t="s">
        <v>52</v>
      </c>
      <c r="G225" s="118">
        <v>1154.0999999999999</v>
      </c>
      <c r="H225" s="86"/>
      <c r="I225" s="131">
        <v>0</v>
      </c>
      <c r="J225" s="4"/>
      <c r="K225" s="4"/>
    </row>
    <row r="226" spans="2:11">
      <c r="B226" s="120" t="s">
        <v>457</v>
      </c>
      <c r="C226" s="1" t="s">
        <v>458</v>
      </c>
      <c r="D226" s="1" t="s">
        <v>255</v>
      </c>
      <c r="E226" s="5" t="s">
        <v>256</v>
      </c>
      <c r="F226" s="2" t="s">
        <v>15</v>
      </c>
      <c r="G226" s="118">
        <v>5.4</v>
      </c>
      <c r="H226" s="86"/>
      <c r="I226" s="131">
        <v>0</v>
      </c>
      <c r="J226" s="4"/>
      <c r="K226" s="4"/>
    </row>
    <row r="227" spans="2:11">
      <c r="B227" s="116"/>
      <c r="C227" s="1" t="s">
        <v>458</v>
      </c>
      <c r="D227" s="1" t="s">
        <v>459</v>
      </c>
      <c r="E227" s="5" t="s">
        <v>460</v>
      </c>
      <c r="F227" s="2" t="s">
        <v>15</v>
      </c>
      <c r="G227" s="118">
        <v>36.340000000000003</v>
      </c>
      <c r="H227" s="86"/>
      <c r="I227" s="131">
        <v>0</v>
      </c>
      <c r="J227" s="4"/>
      <c r="K227" s="4"/>
    </row>
    <row r="228" spans="2:11">
      <c r="B228" s="116"/>
      <c r="C228" s="1" t="s">
        <v>458</v>
      </c>
      <c r="D228" s="1" t="s">
        <v>461</v>
      </c>
      <c r="E228" s="5" t="s">
        <v>462</v>
      </c>
      <c r="F228" s="2" t="s">
        <v>15</v>
      </c>
      <c r="G228" s="118">
        <v>27.78</v>
      </c>
      <c r="H228" s="86"/>
      <c r="I228" s="131">
        <v>0</v>
      </c>
      <c r="J228" s="4"/>
      <c r="K228" s="4"/>
    </row>
    <row r="229" spans="2:11">
      <c r="B229" s="116"/>
      <c r="C229" s="1" t="s">
        <v>458</v>
      </c>
      <c r="D229" s="1" t="s">
        <v>463</v>
      </c>
      <c r="E229" s="5" t="s">
        <v>464</v>
      </c>
      <c r="F229" s="2" t="s">
        <v>52</v>
      </c>
      <c r="G229" s="118">
        <v>33.75</v>
      </c>
      <c r="H229" s="86"/>
      <c r="I229" s="131">
        <v>0</v>
      </c>
      <c r="J229" s="4"/>
      <c r="K229" s="4"/>
    </row>
    <row r="230" spans="2:11">
      <c r="B230" s="116"/>
      <c r="C230" s="1" t="s">
        <v>458</v>
      </c>
      <c r="D230" s="1" t="s">
        <v>465</v>
      </c>
      <c r="E230" s="5" t="s">
        <v>466</v>
      </c>
      <c r="F230" s="2" t="s">
        <v>52</v>
      </c>
      <c r="G230" s="118">
        <v>12.83</v>
      </c>
      <c r="H230" s="86"/>
      <c r="I230" s="131">
        <v>0</v>
      </c>
      <c r="J230" s="4"/>
      <c r="K230" s="4"/>
    </row>
    <row r="231" spans="2:11">
      <c r="B231" s="116"/>
      <c r="C231" s="1" t="s">
        <v>458</v>
      </c>
      <c r="D231" s="1" t="s">
        <v>467</v>
      </c>
      <c r="E231" s="5" t="s">
        <v>468</v>
      </c>
      <c r="F231" s="2" t="s">
        <v>12</v>
      </c>
      <c r="G231" s="118">
        <v>3.43</v>
      </c>
      <c r="H231" s="86"/>
      <c r="I231" s="131">
        <v>0</v>
      </c>
      <c r="J231" s="4"/>
      <c r="K231" s="4"/>
    </row>
    <row r="232" spans="2:11">
      <c r="B232" s="116"/>
      <c r="C232" s="1" t="s">
        <v>458</v>
      </c>
      <c r="D232" s="1" t="s">
        <v>469</v>
      </c>
      <c r="E232" s="5" t="s">
        <v>470</v>
      </c>
      <c r="F232" s="2" t="s">
        <v>15</v>
      </c>
      <c r="G232" s="118">
        <v>951.77</v>
      </c>
      <c r="H232" s="86"/>
      <c r="I232" s="131">
        <v>0</v>
      </c>
      <c r="J232" s="4"/>
      <c r="K232" s="4"/>
    </row>
    <row r="233" spans="2:11">
      <c r="B233" s="116"/>
      <c r="C233" s="1" t="s">
        <v>458</v>
      </c>
      <c r="D233" s="1" t="s">
        <v>471</v>
      </c>
      <c r="E233" s="5" t="s">
        <v>472</v>
      </c>
      <c r="F233" s="2" t="s">
        <v>52</v>
      </c>
      <c r="G233" s="118">
        <v>415.2</v>
      </c>
      <c r="H233" s="86"/>
      <c r="I233" s="131">
        <v>0</v>
      </c>
      <c r="J233" s="4"/>
      <c r="K233" s="4"/>
    </row>
    <row r="234" spans="2:11">
      <c r="B234" s="116"/>
      <c r="C234" s="1" t="s">
        <v>458</v>
      </c>
      <c r="D234" s="1" t="s">
        <v>473</v>
      </c>
      <c r="E234" s="5" t="s">
        <v>474</v>
      </c>
      <c r="F234" s="2" t="s">
        <v>15</v>
      </c>
      <c r="G234" s="118">
        <v>7.67</v>
      </c>
      <c r="H234" s="86"/>
      <c r="I234" s="131">
        <v>0</v>
      </c>
      <c r="J234" s="4"/>
      <c r="K234" s="4"/>
    </row>
    <row r="235" spans="2:11">
      <c r="B235" s="116"/>
      <c r="C235" s="1" t="s">
        <v>458</v>
      </c>
      <c r="D235" s="1" t="s">
        <v>475</v>
      </c>
      <c r="E235" s="5" t="s">
        <v>476</v>
      </c>
      <c r="F235" s="2" t="s">
        <v>52</v>
      </c>
      <c r="G235" s="118">
        <v>56.52</v>
      </c>
      <c r="H235" s="86"/>
      <c r="I235" s="131">
        <v>0</v>
      </c>
      <c r="J235" s="4"/>
      <c r="K235" s="4"/>
    </row>
    <row r="236" spans="2:11">
      <c r="B236" s="116"/>
      <c r="C236" s="1" t="s">
        <v>458</v>
      </c>
      <c r="D236" s="1" t="s">
        <v>477</v>
      </c>
      <c r="E236" s="5" t="s">
        <v>478</v>
      </c>
      <c r="F236" s="2" t="s">
        <v>12</v>
      </c>
      <c r="G236" s="118">
        <v>0.81</v>
      </c>
      <c r="H236" s="86"/>
      <c r="I236" s="131">
        <v>0</v>
      </c>
      <c r="J236" s="4"/>
      <c r="K236" s="4"/>
    </row>
    <row r="237" spans="2:11">
      <c r="B237" s="116"/>
      <c r="C237" s="1" t="s">
        <v>458</v>
      </c>
      <c r="D237" s="1" t="s">
        <v>479</v>
      </c>
      <c r="E237" s="5" t="s">
        <v>480</v>
      </c>
      <c r="F237" s="2" t="s">
        <v>15</v>
      </c>
      <c r="G237" s="118">
        <v>0.67</v>
      </c>
      <c r="H237" s="86"/>
      <c r="I237" s="131">
        <v>0</v>
      </c>
      <c r="J237" s="4"/>
      <c r="K237" s="4"/>
    </row>
    <row r="238" spans="2:11">
      <c r="B238" s="116"/>
      <c r="C238" s="1" t="s">
        <v>458</v>
      </c>
      <c r="D238" s="1" t="s">
        <v>481</v>
      </c>
      <c r="E238" s="5" t="s">
        <v>482</v>
      </c>
      <c r="F238" s="2" t="s">
        <v>52</v>
      </c>
      <c r="G238" s="118">
        <v>2.86</v>
      </c>
      <c r="H238" s="86"/>
      <c r="I238" s="131">
        <v>0</v>
      </c>
      <c r="J238" s="4"/>
      <c r="K238" s="4"/>
    </row>
    <row r="239" spans="2:11">
      <c r="B239" s="116"/>
      <c r="C239" s="1" t="s">
        <v>458</v>
      </c>
      <c r="D239" s="1" t="s">
        <v>483</v>
      </c>
      <c r="E239" s="5" t="s">
        <v>484</v>
      </c>
      <c r="F239" s="2" t="s">
        <v>12</v>
      </c>
      <c r="G239" s="118">
        <v>0.01</v>
      </c>
      <c r="H239" s="86"/>
      <c r="I239" s="131">
        <v>0</v>
      </c>
      <c r="J239" s="4"/>
      <c r="K239" s="4"/>
    </row>
    <row r="240" spans="2:11">
      <c r="B240" s="116"/>
      <c r="C240" s="1" t="s">
        <v>458</v>
      </c>
      <c r="D240" s="1" t="s">
        <v>417</v>
      </c>
      <c r="E240" s="5" t="s">
        <v>418</v>
      </c>
      <c r="F240" s="2" t="s">
        <v>15</v>
      </c>
      <c r="G240" s="118">
        <v>75.11</v>
      </c>
      <c r="H240" s="86"/>
      <c r="I240" s="131">
        <v>0</v>
      </c>
      <c r="J240" s="4"/>
      <c r="K240" s="4"/>
    </row>
    <row r="241" spans="2:11">
      <c r="B241" s="116"/>
      <c r="C241" s="1" t="s">
        <v>458</v>
      </c>
      <c r="D241" s="1" t="s">
        <v>319</v>
      </c>
      <c r="E241" s="5" t="s">
        <v>320</v>
      </c>
      <c r="F241" s="2" t="s">
        <v>15</v>
      </c>
      <c r="G241" s="118">
        <v>6.36</v>
      </c>
      <c r="H241" s="86"/>
      <c r="I241" s="131">
        <v>0</v>
      </c>
      <c r="J241" s="4"/>
      <c r="K241" s="4"/>
    </row>
    <row r="242" spans="2:11" ht="23.25">
      <c r="B242" s="120" t="s">
        <v>485</v>
      </c>
      <c r="C242" s="1" t="s">
        <v>486</v>
      </c>
      <c r="D242" s="1" t="s">
        <v>487</v>
      </c>
      <c r="E242" s="5" t="s">
        <v>488</v>
      </c>
      <c r="F242" s="2" t="s">
        <v>41</v>
      </c>
      <c r="G242" s="118">
        <v>350</v>
      </c>
      <c r="H242" s="86"/>
      <c r="I242" s="131">
        <v>0</v>
      </c>
      <c r="J242" s="4"/>
      <c r="K242" s="4"/>
    </row>
    <row r="243" spans="2:11">
      <c r="B243" s="116"/>
      <c r="C243" s="1" t="s">
        <v>486</v>
      </c>
      <c r="D243" s="1" t="s">
        <v>489</v>
      </c>
      <c r="E243" s="5" t="s">
        <v>490</v>
      </c>
      <c r="F243" s="2" t="s">
        <v>20</v>
      </c>
      <c r="G243" s="118">
        <v>1</v>
      </c>
      <c r="H243" s="86"/>
      <c r="I243" s="131">
        <v>0</v>
      </c>
      <c r="J243" s="4"/>
      <c r="K243" s="4"/>
    </row>
    <row r="244" spans="2:11" ht="23.25">
      <c r="B244" s="120" t="s">
        <v>491</v>
      </c>
      <c r="C244" s="1" t="s">
        <v>492</v>
      </c>
      <c r="D244" s="1" t="s">
        <v>493</v>
      </c>
      <c r="E244" s="5" t="s">
        <v>494</v>
      </c>
      <c r="F244" s="2" t="s">
        <v>41</v>
      </c>
      <c r="G244" s="118">
        <v>537</v>
      </c>
      <c r="H244" s="86"/>
      <c r="I244" s="131">
        <v>0</v>
      </c>
      <c r="J244" s="4"/>
      <c r="K244" s="4"/>
    </row>
    <row r="245" spans="2:11" ht="23.25">
      <c r="B245" s="116"/>
      <c r="C245" s="1" t="s">
        <v>492</v>
      </c>
      <c r="D245" s="1" t="s">
        <v>495</v>
      </c>
      <c r="E245" s="5" t="s">
        <v>496</v>
      </c>
      <c r="F245" s="2" t="s">
        <v>41</v>
      </c>
      <c r="G245" s="118">
        <v>316</v>
      </c>
      <c r="H245" s="86"/>
      <c r="I245" s="131">
        <v>0</v>
      </c>
      <c r="J245" s="4"/>
      <c r="K245" s="4"/>
    </row>
    <row r="246" spans="2:11">
      <c r="B246" s="116"/>
      <c r="C246" s="1" t="s">
        <v>492</v>
      </c>
      <c r="D246" s="1" t="s">
        <v>497</v>
      </c>
      <c r="E246" s="5" t="s">
        <v>498</v>
      </c>
      <c r="F246" s="2" t="s">
        <v>41</v>
      </c>
      <c r="G246" s="118">
        <v>7044</v>
      </c>
      <c r="H246" s="86"/>
      <c r="I246" s="131">
        <v>0</v>
      </c>
      <c r="J246" s="4"/>
      <c r="K246" s="4"/>
    </row>
    <row r="247" spans="2:11" ht="23.25">
      <c r="B247" s="116"/>
      <c r="C247" s="1" t="s">
        <v>492</v>
      </c>
      <c r="D247" s="1" t="s">
        <v>499</v>
      </c>
      <c r="E247" s="5" t="s">
        <v>500</v>
      </c>
      <c r="F247" s="2" t="s">
        <v>20</v>
      </c>
      <c r="G247" s="118">
        <v>1</v>
      </c>
      <c r="H247" s="86"/>
      <c r="I247" s="131">
        <v>0</v>
      </c>
      <c r="J247" s="4"/>
      <c r="K247" s="4"/>
    </row>
    <row r="248" spans="2:11">
      <c r="B248" s="116"/>
      <c r="C248" s="1" t="s">
        <v>492</v>
      </c>
      <c r="D248" s="1" t="s">
        <v>501</v>
      </c>
      <c r="E248" s="5" t="s">
        <v>502</v>
      </c>
      <c r="F248" s="2" t="s">
        <v>41</v>
      </c>
      <c r="G248" s="118">
        <v>6384</v>
      </c>
      <c r="H248" s="86"/>
      <c r="I248" s="131">
        <v>0</v>
      </c>
      <c r="J248" s="4"/>
      <c r="K248" s="4"/>
    </row>
    <row r="249" spans="2:11" ht="23.25">
      <c r="B249" s="116"/>
      <c r="C249" s="1" t="s">
        <v>492</v>
      </c>
      <c r="D249" s="1" t="s">
        <v>503</v>
      </c>
      <c r="E249" s="5" t="s">
        <v>504</v>
      </c>
      <c r="F249" s="2" t="s">
        <v>41</v>
      </c>
      <c r="G249" s="118">
        <v>52</v>
      </c>
      <c r="H249" s="86"/>
      <c r="I249" s="131">
        <v>0</v>
      </c>
      <c r="J249" s="4"/>
      <c r="K249" s="4"/>
    </row>
    <row r="250" spans="2:11" ht="23.25">
      <c r="B250" s="116"/>
      <c r="C250" s="1" t="s">
        <v>492</v>
      </c>
      <c r="D250" s="1" t="s">
        <v>505</v>
      </c>
      <c r="E250" s="5" t="s">
        <v>506</v>
      </c>
      <c r="F250" s="2" t="s">
        <v>20</v>
      </c>
      <c r="G250" s="118">
        <v>1</v>
      </c>
      <c r="H250" s="86"/>
      <c r="I250" s="131">
        <v>0</v>
      </c>
      <c r="J250" s="4"/>
      <c r="K250" s="4"/>
    </row>
    <row r="251" spans="2:11">
      <c r="B251" s="116"/>
      <c r="C251" s="1" t="s">
        <v>492</v>
      </c>
      <c r="D251" s="1" t="s">
        <v>507</v>
      </c>
      <c r="E251" s="5" t="s">
        <v>508</v>
      </c>
      <c r="F251" s="2" t="s">
        <v>20</v>
      </c>
      <c r="G251" s="118">
        <v>3</v>
      </c>
      <c r="H251" s="86"/>
      <c r="I251" s="131">
        <v>0</v>
      </c>
      <c r="J251" s="4"/>
      <c r="K251" s="4"/>
    </row>
    <row r="252" spans="2:11">
      <c r="B252" s="116"/>
      <c r="C252" s="1" t="s">
        <v>492</v>
      </c>
      <c r="D252" s="1" t="s">
        <v>509</v>
      </c>
      <c r="E252" s="5" t="s">
        <v>510</v>
      </c>
      <c r="F252" s="2" t="s">
        <v>20</v>
      </c>
      <c r="G252" s="118">
        <v>157</v>
      </c>
      <c r="H252" s="86"/>
      <c r="I252" s="131">
        <v>0</v>
      </c>
      <c r="J252" s="4"/>
      <c r="K252" s="4"/>
    </row>
    <row r="253" spans="2:11" ht="23.25">
      <c r="B253" s="120" t="s">
        <v>511</v>
      </c>
      <c r="C253" s="1" t="s">
        <v>512</v>
      </c>
      <c r="D253" s="1" t="s">
        <v>513</v>
      </c>
      <c r="E253" s="5" t="s">
        <v>514</v>
      </c>
      <c r="F253" s="2" t="s">
        <v>41</v>
      </c>
      <c r="G253" s="118">
        <v>272</v>
      </c>
      <c r="H253" s="86"/>
      <c r="I253" s="131">
        <v>0</v>
      </c>
      <c r="J253" s="4"/>
      <c r="K253" s="4"/>
    </row>
    <row r="254" spans="2:11">
      <c r="B254" s="120" t="s">
        <v>515</v>
      </c>
      <c r="C254" s="1" t="s">
        <v>516</v>
      </c>
      <c r="D254" s="1" t="s">
        <v>517</v>
      </c>
      <c r="E254" s="5" t="s">
        <v>518</v>
      </c>
      <c r="F254" s="2" t="s">
        <v>41</v>
      </c>
      <c r="G254" s="118">
        <v>560</v>
      </c>
      <c r="H254" s="86"/>
      <c r="I254" s="131">
        <v>0</v>
      </c>
      <c r="J254" s="4"/>
      <c r="K254" s="4"/>
    </row>
    <row r="255" spans="2:11">
      <c r="B255" s="116"/>
      <c r="C255" s="1" t="s">
        <v>516</v>
      </c>
      <c r="D255" s="1" t="s">
        <v>519</v>
      </c>
      <c r="E255" s="5" t="s">
        <v>520</v>
      </c>
      <c r="F255" s="2" t="s">
        <v>41</v>
      </c>
      <c r="G255" s="118">
        <v>380</v>
      </c>
      <c r="H255" s="86"/>
      <c r="I255" s="131">
        <v>0</v>
      </c>
      <c r="J255" s="4"/>
      <c r="K255" s="4"/>
    </row>
    <row r="256" spans="2:11">
      <c r="B256" s="116"/>
      <c r="C256" s="1" t="s">
        <v>516</v>
      </c>
      <c r="D256" s="1" t="s">
        <v>521</v>
      </c>
      <c r="E256" s="5" t="s">
        <v>522</v>
      </c>
      <c r="F256" s="2" t="s">
        <v>41</v>
      </c>
      <c r="G256" s="118">
        <v>180</v>
      </c>
      <c r="H256" s="86"/>
      <c r="I256" s="131">
        <v>0</v>
      </c>
      <c r="J256" s="4"/>
      <c r="K256" s="4"/>
    </row>
    <row r="257" spans="2:11">
      <c r="B257" s="116"/>
      <c r="C257" s="1" t="s">
        <v>516</v>
      </c>
      <c r="D257" s="1" t="s">
        <v>523</v>
      </c>
      <c r="E257" s="5" t="s">
        <v>524</v>
      </c>
      <c r="F257" s="2" t="s">
        <v>20</v>
      </c>
      <c r="G257" s="118">
        <v>18</v>
      </c>
      <c r="H257" s="86"/>
      <c r="I257" s="131">
        <v>0</v>
      </c>
      <c r="J257" s="4"/>
      <c r="K257" s="4"/>
    </row>
    <row r="258" spans="2:11">
      <c r="B258" s="120" t="s">
        <v>525</v>
      </c>
      <c r="C258" s="1" t="s">
        <v>526</v>
      </c>
      <c r="D258" s="1" t="s">
        <v>527</v>
      </c>
      <c r="E258" s="5" t="s">
        <v>528</v>
      </c>
      <c r="F258" s="2" t="s">
        <v>41</v>
      </c>
      <c r="G258" s="118">
        <v>60</v>
      </c>
      <c r="H258" s="86"/>
      <c r="I258" s="131">
        <v>0</v>
      </c>
      <c r="J258" s="4"/>
      <c r="K258" s="4"/>
    </row>
    <row r="259" spans="2:11">
      <c r="B259" s="116"/>
      <c r="C259" s="1" t="s">
        <v>526</v>
      </c>
      <c r="D259" s="1" t="s">
        <v>529</v>
      </c>
      <c r="E259" s="5" t="s">
        <v>530</v>
      </c>
      <c r="F259" s="2" t="s">
        <v>20</v>
      </c>
      <c r="G259" s="118">
        <v>50</v>
      </c>
      <c r="H259" s="86"/>
      <c r="I259" s="131">
        <v>0</v>
      </c>
      <c r="J259" s="4"/>
      <c r="K259" s="4"/>
    </row>
    <row r="260" spans="2:11" ht="23.25">
      <c r="B260" s="116"/>
      <c r="C260" s="1" t="s">
        <v>526</v>
      </c>
      <c r="D260" s="1" t="s">
        <v>531</v>
      </c>
      <c r="E260" s="5" t="s">
        <v>532</v>
      </c>
      <c r="F260" s="2" t="s">
        <v>41</v>
      </c>
      <c r="G260" s="118">
        <v>7</v>
      </c>
      <c r="H260" s="86"/>
      <c r="I260" s="131">
        <v>0</v>
      </c>
      <c r="J260" s="4"/>
      <c r="K260" s="4"/>
    </row>
    <row r="261" spans="2:11">
      <c r="B261" s="116"/>
      <c r="C261" s="1" t="s">
        <v>526</v>
      </c>
      <c r="D261" s="1" t="s">
        <v>533</v>
      </c>
      <c r="E261" s="5" t="s">
        <v>534</v>
      </c>
      <c r="F261" s="2" t="s">
        <v>41</v>
      </c>
      <c r="G261" s="118">
        <v>929</v>
      </c>
      <c r="H261" s="86"/>
      <c r="I261" s="131">
        <v>0</v>
      </c>
      <c r="J261" s="4"/>
      <c r="K261" s="4"/>
    </row>
    <row r="262" spans="2:11">
      <c r="B262" s="116"/>
      <c r="C262" s="1" t="s">
        <v>526</v>
      </c>
      <c r="D262" s="1" t="s">
        <v>535</v>
      </c>
      <c r="E262" s="5" t="s">
        <v>536</v>
      </c>
      <c r="F262" s="2" t="s">
        <v>41</v>
      </c>
      <c r="G262" s="118">
        <v>262</v>
      </c>
      <c r="H262" s="86"/>
      <c r="I262" s="131">
        <v>0</v>
      </c>
      <c r="J262" s="4"/>
      <c r="K262" s="4"/>
    </row>
    <row r="263" spans="2:11">
      <c r="B263" s="116"/>
      <c r="C263" s="1" t="s">
        <v>526</v>
      </c>
      <c r="D263" s="1" t="s">
        <v>537</v>
      </c>
      <c r="E263" s="5" t="s">
        <v>538</v>
      </c>
      <c r="F263" s="2" t="s">
        <v>41</v>
      </c>
      <c r="G263" s="118">
        <v>470</v>
      </c>
      <c r="H263" s="86"/>
      <c r="I263" s="131">
        <v>0</v>
      </c>
      <c r="J263" s="4"/>
      <c r="K263" s="4"/>
    </row>
    <row r="264" spans="2:11">
      <c r="B264" s="116"/>
      <c r="C264" s="1" t="s">
        <v>526</v>
      </c>
      <c r="D264" s="1" t="s">
        <v>539</v>
      </c>
      <c r="E264" s="5" t="s">
        <v>540</v>
      </c>
      <c r="F264" s="2" t="s">
        <v>41</v>
      </c>
      <c r="G264" s="118">
        <v>80</v>
      </c>
      <c r="H264" s="86"/>
      <c r="I264" s="131">
        <v>0</v>
      </c>
      <c r="J264" s="4"/>
      <c r="K264" s="4"/>
    </row>
    <row r="265" spans="2:11">
      <c r="B265" s="116"/>
      <c r="C265" s="1" t="s">
        <v>526</v>
      </c>
      <c r="D265" s="1" t="s">
        <v>541</v>
      </c>
      <c r="E265" s="5" t="s">
        <v>542</v>
      </c>
      <c r="F265" s="2" t="s">
        <v>20</v>
      </c>
      <c r="G265" s="118">
        <v>48</v>
      </c>
      <c r="H265" s="86"/>
      <c r="I265" s="131">
        <v>0</v>
      </c>
      <c r="J265" s="4"/>
      <c r="K265" s="4"/>
    </row>
    <row r="266" spans="2:11">
      <c r="B266" s="116"/>
      <c r="C266" s="1" t="s">
        <v>526</v>
      </c>
      <c r="D266" s="1" t="s">
        <v>543</v>
      </c>
      <c r="E266" s="5" t="s">
        <v>544</v>
      </c>
      <c r="F266" s="2" t="s">
        <v>20</v>
      </c>
      <c r="G266" s="118">
        <v>4</v>
      </c>
      <c r="H266" s="86"/>
      <c r="I266" s="131">
        <v>0</v>
      </c>
      <c r="J266" s="4"/>
      <c r="K266" s="4"/>
    </row>
    <row r="267" spans="2:11" ht="23.25">
      <c r="B267" s="116"/>
      <c r="C267" s="1" t="s">
        <v>526</v>
      </c>
      <c r="D267" s="1" t="s">
        <v>545</v>
      </c>
      <c r="E267" s="5" t="s">
        <v>546</v>
      </c>
      <c r="F267" s="2" t="s">
        <v>20</v>
      </c>
      <c r="G267" s="118">
        <v>26</v>
      </c>
      <c r="H267" s="86"/>
      <c r="I267" s="131">
        <v>0</v>
      </c>
      <c r="J267" s="4"/>
      <c r="K267" s="4"/>
    </row>
    <row r="268" spans="2:11" ht="23.25">
      <c r="B268" s="116"/>
      <c r="C268" s="1" t="s">
        <v>526</v>
      </c>
      <c r="D268" s="1" t="s">
        <v>547</v>
      </c>
      <c r="E268" s="5" t="s">
        <v>548</v>
      </c>
      <c r="F268" s="2" t="s">
        <v>20</v>
      </c>
      <c r="G268" s="118">
        <v>2</v>
      </c>
      <c r="H268" s="86"/>
      <c r="I268" s="131">
        <v>0</v>
      </c>
      <c r="J268" s="4"/>
      <c r="K268" s="4"/>
    </row>
    <row r="269" spans="2:11">
      <c r="B269" s="116"/>
      <c r="C269" s="1" t="s">
        <v>526</v>
      </c>
      <c r="D269" s="1" t="s">
        <v>549</v>
      </c>
      <c r="E269" s="5" t="s">
        <v>550</v>
      </c>
      <c r="F269" s="2" t="s">
        <v>20</v>
      </c>
      <c r="G269" s="118">
        <v>27</v>
      </c>
      <c r="H269" s="86"/>
      <c r="I269" s="131">
        <v>0</v>
      </c>
      <c r="J269" s="4"/>
      <c r="K269" s="4"/>
    </row>
    <row r="270" spans="2:11">
      <c r="B270" s="116"/>
      <c r="C270" s="1" t="s">
        <v>526</v>
      </c>
      <c r="D270" s="1" t="s">
        <v>551</v>
      </c>
      <c r="E270" s="5" t="s">
        <v>552</v>
      </c>
      <c r="F270" s="2" t="s">
        <v>20</v>
      </c>
      <c r="G270" s="118">
        <v>10</v>
      </c>
      <c r="H270" s="86"/>
      <c r="I270" s="131">
        <v>0</v>
      </c>
      <c r="J270" s="4"/>
      <c r="K270" s="4"/>
    </row>
    <row r="271" spans="2:11">
      <c r="B271" s="116"/>
      <c r="C271" s="1" t="s">
        <v>526</v>
      </c>
      <c r="D271" s="1" t="s">
        <v>553</v>
      </c>
      <c r="E271" s="5" t="s">
        <v>554</v>
      </c>
      <c r="F271" s="2" t="s">
        <v>20</v>
      </c>
      <c r="G271" s="118">
        <v>2</v>
      </c>
      <c r="H271" s="86"/>
      <c r="I271" s="131">
        <v>0</v>
      </c>
      <c r="J271" s="4"/>
      <c r="K271" s="4"/>
    </row>
    <row r="272" spans="2:11" ht="23.25">
      <c r="B272" s="120" t="s">
        <v>555</v>
      </c>
      <c r="C272" s="1" t="s">
        <v>556</v>
      </c>
      <c r="D272" s="1" t="s">
        <v>557</v>
      </c>
      <c r="E272" s="5" t="s">
        <v>558</v>
      </c>
      <c r="F272" s="2" t="s">
        <v>41</v>
      </c>
      <c r="G272" s="118">
        <v>55</v>
      </c>
      <c r="H272" s="86"/>
      <c r="I272" s="131">
        <v>0</v>
      </c>
      <c r="J272" s="4"/>
      <c r="K272" s="4"/>
    </row>
    <row r="273" spans="2:11" ht="23.25">
      <c r="B273" s="120" t="s">
        <v>559</v>
      </c>
      <c r="C273" s="1" t="s">
        <v>560</v>
      </c>
      <c r="D273" s="1" t="s">
        <v>561</v>
      </c>
      <c r="E273" s="5" t="s">
        <v>562</v>
      </c>
      <c r="F273" s="2" t="s">
        <v>41</v>
      </c>
      <c r="G273" s="118">
        <v>80</v>
      </c>
      <c r="H273" s="86"/>
      <c r="I273" s="131">
        <v>0</v>
      </c>
      <c r="J273" s="4"/>
      <c r="K273" s="4"/>
    </row>
    <row r="274" spans="2:11">
      <c r="B274" s="116"/>
      <c r="C274" s="1" t="s">
        <v>560</v>
      </c>
      <c r="D274" s="1" t="s">
        <v>563</v>
      </c>
      <c r="E274" s="5" t="s">
        <v>564</v>
      </c>
      <c r="F274" s="2" t="s">
        <v>41</v>
      </c>
      <c r="G274" s="118">
        <v>11058</v>
      </c>
      <c r="H274" s="86"/>
      <c r="I274" s="131">
        <v>0</v>
      </c>
      <c r="J274" s="4"/>
      <c r="K274" s="4"/>
    </row>
    <row r="275" spans="2:11">
      <c r="B275" s="116"/>
      <c r="C275" s="1" t="s">
        <v>560</v>
      </c>
      <c r="D275" s="1" t="s">
        <v>565</v>
      </c>
      <c r="E275" s="5" t="s">
        <v>566</v>
      </c>
      <c r="F275" s="2" t="s">
        <v>41</v>
      </c>
      <c r="G275" s="118">
        <v>47604</v>
      </c>
      <c r="H275" s="86"/>
      <c r="I275" s="131">
        <v>0</v>
      </c>
      <c r="J275" s="4"/>
      <c r="K275" s="4"/>
    </row>
    <row r="276" spans="2:11">
      <c r="B276" s="116"/>
      <c r="C276" s="1" t="s">
        <v>560</v>
      </c>
      <c r="D276" s="1" t="s">
        <v>533</v>
      </c>
      <c r="E276" s="5" t="s">
        <v>567</v>
      </c>
      <c r="F276" s="2" t="s">
        <v>41</v>
      </c>
      <c r="G276" s="118">
        <v>12878</v>
      </c>
      <c r="H276" s="86"/>
      <c r="I276" s="131">
        <v>0</v>
      </c>
      <c r="J276" s="4"/>
      <c r="K276" s="4"/>
    </row>
    <row r="277" spans="2:11">
      <c r="B277" s="116"/>
      <c r="C277" s="1" t="s">
        <v>560</v>
      </c>
      <c r="D277" s="1" t="s">
        <v>541</v>
      </c>
      <c r="E277" s="5" t="s">
        <v>542</v>
      </c>
      <c r="F277" s="2" t="s">
        <v>20</v>
      </c>
      <c r="G277" s="118">
        <v>7</v>
      </c>
      <c r="H277" s="86"/>
      <c r="I277" s="131">
        <v>0</v>
      </c>
      <c r="J277" s="4"/>
      <c r="K277" s="4"/>
    </row>
    <row r="278" spans="2:11">
      <c r="B278" s="116"/>
      <c r="C278" s="1" t="s">
        <v>560</v>
      </c>
      <c r="D278" s="1" t="s">
        <v>568</v>
      </c>
      <c r="E278" s="5" t="s">
        <v>569</v>
      </c>
      <c r="F278" s="2" t="s">
        <v>20</v>
      </c>
      <c r="G278" s="118">
        <v>9</v>
      </c>
      <c r="H278" s="86"/>
      <c r="I278" s="131">
        <v>0</v>
      </c>
      <c r="J278" s="4"/>
      <c r="K278" s="4"/>
    </row>
    <row r="279" spans="2:11">
      <c r="B279" s="116"/>
      <c r="C279" s="1" t="s">
        <v>560</v>
      </c>
      <c r="D279" s="1" t="s">
        <v>570</v>
      </c>
      <c r="E279" s="5" t="s">
        <v>571</v>
      </c>
      <c r="F279" s="2" t="s">
        <v>20</v>
      </c>
      <c r="G279" s="118">
        <v>48</v>
      </c>
      <c r="H279" s="86"/>
      <c r="I279" s="131">
        <v>0</v>
      </c>
      <c r="J279" s="4"/>
      <c r="K279" s="4"/>
    </row>
    <row r="280" spans="2:11">
      <c r="B280" s="116"/>
      <c r="C280" s="1" t="s">
        <v>560</v>
      </c>
      <c r="D280" s="1" t="s">
        <v>572</v>
      </c>
      <c r="E280" s="5" t="s">
        <v>573</v>
      </c>
      <c r="F280" s="2" t="s">
        <v>20</v>
      </c>
      <c r="G280" s="118">
        <v>1</v>
      </c>
      <c r="H280" s="86"/>
      <c r="I280" s="131">
        <v>0</v>
      </c>
      <c r="J280" s="4"/>
      <c r="K280" s="4"/>
    </row>
    <row r="281" spans="2:11">
      <c r="B281" s="116"/>
      <c r="C281" s="1" t="s">
        <v>560</v>
      </c>
      <c r="D281" s="1" t="s">
        <v>574</v>
      </c>
      <c r="E281" s="5" t="s">
        <v>575</v>
      </c>
      <c r="F281" s="2" t="s">
        <v>20</v>
      </c>
      <c r="G281" s="118">
        <v>4</v>
      </c>
      <c r="H281" s="86"/>
      <c r="I281" s="131">
        <v>0</v>
      </c>
      <c r="J281" s="4"/>
      <c r="K281" s="4"/>
    </row>
    <row r="282" spans="2:11">
      <c r="B282" s="116"/>
      <c r="C282" s="1" t="s">
        <v>560</v>
      </c>
      <c r="D282" s="1" t="s">
        <v>551</v>
      </c>
      <c r="E282" s="5" t="s">
        <v>552</v>
      </c>
      <c r="F282" s="2" t="s">
        <v>20</v>
      </c>
      <c r="G282" s="118">
        <v>4</v>
      </c>
      <c r="H282" s="86"/>
      <c r="I282" s="131">
        <v>0</v>
      </c>
      <c r="J282" s="4"/>
      <c r="K282" s="4"/>
    </row>
    <row r="283" spans="2:11">
      <c r="B283" s="116"/>
      <c r="C283" s="1" t="s">
        <v>560</v>
      </c>
      <c r="D283" s="1" t="s">
        <v>576</v>
      </c>
      <c r="E283" s="5" t="s">
        <v>577</v>
      </c>
      <c r="F283" s="2" t="s">
        <v>20</v>
      </c>
      <c r="G283" s="118">
        <v>9</v>
      </c>
      <c r="H283" s="86"/>
      <c r="I283" s="131">
        <v>0</v>
      </c>
      <c r="J283" s="4"/>
      <c r="K283" s="4"/>
    </row>
    <row r="284" spans="2:11">
      <c r="B284" s="116"/>
      <c r="C284" s="1" t="s">
        <v>560</v>
      </c>
      <c r="D284" s="1" t="s">
        <v>578</v>
      </c>
      <c r="E284" s="5" t="s">
        <v>579</v>
      </c>
      <c r="F284" s="2" t="s">
        <v>20</v>
      </c>
      <c r="G284" s="118">
        <v>178</v>
      </c>
      <c r="H284" s="86"/>
      <c r="I284" s="131">
        <v>0</v>
      </c>
      <c r="J284" s="4"/>
      <c r="K284" s="4"/>
    </row>
    <row r="285" spans="2:11">
      <c r="B285" s="116"/>
      <c r="C285" s="1" t="s">
        <v>560</v>
      </c>
      <c r="D285" s="1" t="s">
        <v>580</v>
      </c>
      <c r="E285" s="5" t="s">
        <v>581</v>
      </c>
      <c r="F285" s="2" t="s">
        <v>20</v>
      </c>
      <c r="G285" s="118">
        <v>161</v>
      </c>
      <c r="H285" s="86"/>
      <c r="I285" s="131">
        <v>0</v>
      </c>
      <c r="J285" s="4"/>
      <c r="K285" s="4"/>
    </row>
    <row r="286" spans="2:11">
      <c r="B286" s="116"/>
      <c r="C286" s="1" t="s">
        <v>560</v>
      </c>
      <c r="D286" s="1" t="s">
        <v>582</v>
      </c>
      <c r="E286" s="5" t="s">
        <v>583</v>
      </c>
      <c r="F286" s="2" t="s">
        <v>20</v>
      </c>
      <c r="G286" s="118">
        <v>246</v>
      </c>
      <c r="H286" s="86"/>
      <c r="I286" s="131">
        <v>0</v>
      </c>
      <c r="J286" s="4"/>
      <c r="K286" s="4"/>
    </row>
    <row r="287" spans="2:11">
      <c r="B287" s="116"/>
      <c r="C287" s="1" t="s">
        <v>560</v>
      </c>
      <c r="D287" s="1" t="s">
        <v>584</v>
      </c>
      <c r="E287" s="5" t="s">
        <v>585</v>
      </c>
      <c r="F287" s="2" t="s">
        <v>20</v>
      </c>
      <c r="G287" s="118">
        <v>1284</v>
      </c>
      <c r="H287" s="86"/>
      <c r="I287" s="131">
        <v>0</v>
      </c>
      <c r="J287" s="4"/>
      <c r="K287" s="4"/>
    </row>
    <row r="288" spans="2:11">
      <c r="B288" s="116"/>
      <c r="C288" s="1" t="s">
        <v>560</v>
      </c>
      <c r="D288" s="1" t="s">
        <v>586</v>
      </c>
      <c r="E288" s="5" t="s">
        <v>587</v>
      </c>
      <c r="F288" s="2" t="s">
        <v>41</v>
      </c>
      <c r="G288" s="118">
        <v>9582</v>
      </c>
      <c r="H288" s="86"/>
      <c r="I288" s="131">
        <v>0</v>
      </c>
      <c r="J288" s="4"/>
      <c r="K288" s="4"/>
    </row>
    <row r="289" spans="2:11">
      <c r="B289" s="116"/>
      <c r="C289" s="1" t="s">
        <v>560</v>
      </c>
      <c r="D289" s="1" t="s">
        <v>588</v>
      </c>
      <c r="E289" s="5" t="s">
        <v>589</v>
      </c>
      <c r="F289" s="2" t="s">
        <v>41</v>
      </c>
      <c r="G289" s="118">
        <v>126.7</v>
      </c>
      <c r="H289" s="86"/>
      <c r="I289" s="131">
        <v>0</v>
      </c>
      <c r="J289" s="4"/>
      <c r="K289" s="4"/>
    </row>
    <row r="290" spans="2:11">
      <c r="B290" s="116"/>
      <c r="C290" s="1" t="s">
        <v>560</v>
      </c>
      <c r="D290" s="1" t="s">
        <v>590</v>
      </c>
      <c r="E290" s="5" t="s">
        <v>591</v>
      </c>
      <c r="F290" s="2" t="s">
        <v>20</v>
      </c>
      <c r="G290" s="118">
        <v>576</v>
      </c>
      <c r="H290" s="86"/>
      <c r="I290" s="131">
        <v>0</v>
      </c>
      <c r="J290" s="4"/>
      <c r="K290" s="4"/>
    </row>
    <row r="291" spans="2:11" ht="23.25">
      <c r="B291" s="116"/>
      <c r="C291" s="1" t="s">
        <v>560</v>
      </c>
      <c r="D291" s="1" t="s">
        <v>495</v>
      </c>
      <c r="E291" s="5" t="s">
        <v>496</v>
      </c>
      <c r="F291" s="2" t="s">
        <v>41</v>
      </c>
      <c r="G291" s="118">
        <v>200</v>
      </c>
      <c r="H291" s="86"/>
      <c r="I291" s="131">
        <v>0</v>
      </c>
      <c r="J291" s="4"/>
      <c r="K291" s="4"/>
    </row>
    <row r="292" spans="2:11" ht="23.25">
      <c r="B292" s="120" t="s">
        <v>592</v>
      </c>
      <c r="C292" s="1" t="s">
        <v>593</v>
      </c>
      <c r="D292" s="1" t="s">
        <v>594</v>
      </c>
      <c r="E292" s="5" t="s">
        <v>595</v>
      </c>
      <c r="F292" s="2" t="s">
        <v>20</v>
      </c>
      <c r="G292" s="118">
        <v>51</v>
      </c>
      <c r="H292" s="86"/>
      <c r="I292" s="131">
        <v>0</v>
      </c>
      <c r="J292" s="4"/>
      <c r="K292" s="4"/>
    </row>
    <row r="293" spans="2:11">
      <c r="B293" s="116"/>
      <c r="C293" s="1" t="s">
        <v>593</v>
      </c>
      <c r="D293" s="1" t="s">
        <v>596</v>
      </c>
      <c r="E293" s="5" t="s">
        <v>597</v>
      </c>
      <c r="F293" s="2" t="s">
        <v>20</v>
      </c>
      <c r="G293" s="118">
        <v>33</v>
      </c>
      <c r="H293" s="86"/>
      <c r="I293" s="131">
        <v>0</v>
      </c>
      <c r="J293" s="4"/>
      <c r="K293" s="4"/>
    </row>
    <row r="294" spans="2:11">
      <c r="B294" s="116"/>
      <c r="C294" s="1" t="s">
        <v>593</v>
      </c>
      <c r="D294" s="1" t="s">
        <v>598</v>
      </c>
      <c r="E294" s="5" t="s">
        <v>599</v>
      </c>
      <c r="F294" s="2" t="s">
        <v>20</v>
      </c>
      <c r="G294" s="118">
        <v>6</v>
      </c>
      <c r="H294" s="86"/>
      <c r="I294" s="131">
        <v>0</v>
      </c>
      <c r="J294" s="4"/>
      <c r="K294" s="4"/>
    </row>
    <row r="295" spans="2:11">
      <c r="B295" s="116"/>
      <c r="C295" s="1" t="s">
        <v>593</v>
      </c>
      <c r="D295" s="1" t="s">
        <v>600</v>
      </c>
      <c r="E295" s="5" t="s">
        <v>601</v>
      </c>
      <c r="F295" s="2" t="s">
        <v>20</v>
      </c>
      <c r="G295" s="118">
        <v>20</v>
      </c>
      <c r="H295" s="86"/>
      <c r="I295" s="131">
        <v>0</v>
      </c>
      <c r="J295" s="4"/>
      <c r="K295" s="4"/>
    </row>
    <row r="296" spans="2:11">
      <c r="B296" s="116"/>
      <c r="C296" s="1" t="s">
        <v>593</v>
      </c>
      <c r="D296" s="1" t="s">
        <v>602</v>
      </c>
      <c r="E296" s="5" t="s">
        <v>603</v>
      </c>
      <c r="F296" s="2" t="s">
        <v>41</v>
      </c>
      <c r="G296" s="118">
        <v>4539</v>
      </c>
      <c r="H296" s="86"/>
      <c r="I296" s="131">
        <v>0</v>
      </c>
      <c r="J296" s="4"/>
      <c r="K296" s="4"/>
    </row>
    <row r="297" spans="2:11">
      <c r="B297" s="116"/>
      <c r="C297" s="1" t="s">
        <v>593</v>
      </c>
      <c r="D297" s="1" t="s">
        <v>604</v>
      </c>
      <c r="E297" s="5" t="s">
        <v>605</v>
      </c>
      <c r="F297" s="2" t="s">
        <v>41</v>
      </c>
      <c r="G297" s="118">
        <v>754.5</v>
      </c>
      <c r="H297" s="86"/>
      <c r="I297" s="131">
        <v>0</v>
      </c>
      <c r="J297" s="4"/>
      <c r="K297" s="4"/>
    </row>
    <row r="298" spans="2:11">
      <c r="B298" s="116"/>
      <c r="C298" s="1" t="s">
        <v>593</v>
      </c>
      <c r="D298" s="1" t="s">
        <v>497</v>
      </c>
      <c r="E298" s="5" t="s">
        <v>498</v>
      </c>
      <c r="F298" s="2" t="s">
        <v>41</v>
      </c>
      <c r="G298" s="118">
        <v>3142</v>
      </c>
      <c r="H298" s="86"/>
      <c r="I298" s="131">
        <v>0</v>
      </c>
      <c r="J298" s="4"/>
      <c r="K298" s="4"/>
    </row>
    <row r="299" spans="2:11">
      <c r="B299" s="116"/>
      <c r="C299" s="1" t="s">
        <v>593</v>
      </c>
      <c r="D299" s="1" t="s">
        <v>606</v>
      </c>
      <c r="E299" s="5" t="s">
        <v>607</v>
      </c>
      <c r="F299" s="2" t="s">
        <v>20</v>
      </c>
      <c r="G299" s="118">
        <v>1</v>
      </c>
      <c r="H299" s="86"/>
      <c r="I299" s="131">
        <v>0</v>
      </c>
      <c r="J299" s="4"/>
      <c r="K299" s="4"/>
    </row>
    <row r="300" spans="2:11">
      <c r="B300" s="116"/>
      <c r="C300" s="1" t="s">
        <v>593</v>
      </c>
      <c r="D300" s="1" t="s">
        <v>608</v>
      </c>
      <c r="E300" s="5" t="s">
        <v>609</v>
      </c>
      <c r="F300" s="2" t="s">
        <v>20</v>
      </c>
      <c r="G300" s="118">
        <v>3</v>
      </c>
      <c r="H300" s="86"/>
      <c r="I300" s="131">
        <v>0</v>
      </c>
      <c r="J300" s="4"/>
      <c r="K300" s="4"/>
    </row>
    <row r="301" spans="2:11" ht="23.25">
      <c r="B301" s="116"/>
      <c r="C301" s="1" t="s">
        <v>593</v>
      </c>
      <c r="D301" s="1" t="s">
        <v>499</v>
      </c>
      <c r="E301" s="5" t="s">
        <v>500</v>
      </c>
      <c r="F301" s="2" t="s">
        <v>20</v>
      </c>
      <c r="G301" s="118">
        <v>417</v>
      </c>
      <c r="H301" s="86"/>
      <c r="I301" s="131">
        <v>0</v>
      </c>
      <c r="J301" s="4"/>
      <c r="K301" s="4"/>
    </row>
    <row r="302" spans="2:11">
      <c r="B302" s="116"/>
      <c r="C302" s="1" t="s">
        <v>593</v>
      </c>
      <c r="D302" s="1" t="s">
        <v>501</v>
      </c>
      <c r="E302" s="5" t="s">
        <v>502</v>
      </c>
      <c r="F302" s="2" t="s">
        <v>41</v>
      </c>
      <c r="G302" s="118">
        <v>5496</v>
      </c>
      <c r="H302" s="86"/>
      <c r="I302" s="131">
        <v>0</v>
      </c>
      <c r="J302" s="4"/>
      <c r="K302" s="4"/>
    </row>
    <row r="303" spans="2:11">
      <c r="B303" s="116"/>
      <c r="C303" s="1" t="s">
        <v>593</v>
      </c>
      <c r="D303" s="1" t="s">
        <v>610</v>
      </c>
      <c r="E303" s="5" t="s">
        <v>611</v>
      </c>
      <c r="F303" s="2" t="s">
        <v>20</v>
      </c>
      <c r="G303" s="118">
        <v>469</v>
      </c>
      <c r="H303" s="86"/>
      <c r="I303" s="131">
        <v>0</v>
      </c>
      <c r="J303" s="4"/>
      <c r="K303" s="4"/>
    </row>
    <row r="304" spans="2:11">
      <c r="B304" s="116"/>
      <c r="C304" s="1" t="s">
        <v>593</v>
      </c>
      <c r="D304" s="1" t="s">
        <v>509</v>
      </c>
      <c r="E304" s="5" t="s">
        <v>510</v>
      </c>
      <c r="F304" s="2" t="s">
        <v>20</v>
      </c>
      <c r="G304" s="118">
        <v>547</v>
      </c>
      <c r="H304" s="86"/>
      <c r="I304" s="131">
        <v>0</v>
      </c>
      <c r="J304" s="4"/>
      <c r="K304" s="4"/>
    </row>
    <row r="305" spans="2:11" ht="23.25">
      <c r="B305" s="116"/>
      <c r="C305" s="1" t="s">
        <v>593</v>
      </c>
      <c r="D305" s="1" t="s">
        <v>612</v>
      </c>
      <c r="E305" s="5" t="s">
        <v>613</v>
      </c>
      <c r="F305" s="2" t="s">
        <v>20</v>
      </c>
      <c r="G305" s="118">
        <v>111</v>
      </c>
      <c r="H305" s="86"/>
      <c r="I305" s="131">
        <v>0</v>
      </c>
      <c r="J305" s="4"/>
      <c r="K305" s="4"/>
    </row>
    <row r="306" spans="2:11" ht="23.25">
      <c r="B306" s="116"/>
      <c r="C306" s="1" t="s">
        <v>593</v>
      </c>
      <c r="D306" s="1" t="s">
        <v>614</v>
      </c>
      <c r="E306" s="5" t="s">
        <v>615</v>
      </c>
      <c r="F306" s="2" t="s">
        <v>41</v>
      </c>
      <c r="G306" s="118">
        <v>427</v>
      </c>
      <c r="H306" s="86"/>
      <c r="I306" s="131">
        <v>0</v>
      </c>
      <c r="J306" s="4"/>
      <c r="K306" s="4"/>
    </row>
    <row r="307" spans="2:11" ht="23.25">
      <c r="B307" s="116"/>
      <c r="C307" s="1" t="s">
        <v>593</v>
      </c>
      <c r="D307" s="1" t="s">
        <v>616</v>
      </c>
      <c r="E307" s="5" t="s">
        <v>617</v>
      </c>
      <c r="F307" s="2" t="s">
        <v>41</v>
      </c>
      <c r="G307" s="118">
        <v>76.5</v>
      </c>
      <c r="H307" s="86"/>
      <c r="I307" s="131">
        <v>0</v>
      </c>
      <c r="J307" s="4"/>
      <c r="K307" s="4"/>
    </row>
    <row r="308" spans="2:11" ht="23.25">
      <c r="B308" s="116"/>
      <c r="C308" s="1" t="s">
        <v>593</v>
      </c>
      <c r="D308" s="1" t="s">
        <v>618</v>
      </c>
      <c r="E308" s="5" t="s">
        <v>619</v>
      </c>
      <c r="F308" s="2" t="s">
        <v>41</v>
      </c>
      <c r="G308" s="118">
        <v>112</v>
      </c>
      <c r="H308" s="86"/>
      <c r="I308" s="131">
        <v>0</v>
      </c>
      <c r="J308" s="4"/>
      <c r="K308" s="4"/>
    </row>
    <row r="309" spans="2:11" ht="23.25">
      <c r="B309" s="116"/>
      <c r="C309" s="1" t="s">
        <v>593</v>
      </c>
      <c r="D309" s="1" t="s">
        <v>620</v>
      </c>
      <c r="E309" s="5" t="s">
        <v>621</v>
      </c>
      <c r="F309" s="2" t="s">
        <v>20</v>
      </c>
      <c r="G309" s="118">
        <v>3</v>
      </c>
      <c r="H309" s="86"/>
      <c r="I309" s="131">
        <v>0</v>
      </c>
      <c r="J309" s="4"/>
      <c r="K309" s="4"/>
    </row>
    <row r="310" spans="2:11">
      <c r="B310" s="116"/>
      <c r="C310" s="1" t="s">
        <v>593</v>
      </c>
      <c r="D310" s="1" t="s">
        <v>622</v>
      </c>
      <c r="E310" s="5" t="s">
        <v>623</v>
      </c>
      <c r="F310" s="2" t="s">
        <v>20</v>
      </c>
      <c r="G310" s="118">
        <v>43</v>
      </c>
      <c r="H310" s="86"/>
      <c r="I310" s="131">
        <v>0</v>
      </c>
      <c r="J310" s="4"/>
      <c r="K310" s="4"/>
    </row>
    <row r="311" spans="2:11">
      <c r="B311" s="116"/>
      <c r="C311" s="1" t="s">
        <v>593</v>
      </c>
      <c r="D311" s="1" t="s">
        <v>624</v>
      </c>
      <c r="E311" s="5" t="s">
        <v>625</v>
      </c>
      <c r="F311" s="2" t="s">
        <v>20</v>
      </c>
      <c r="G311" s="118">
        <v>3</v>
      </c>
      <c r="H311" s="86"/>
      <c r="I311" s="131">
        <v>0</v>
      </c>
      <c r="J311" s="4"/>
      <c r="K311" s="4"/>
    </row>
    <row r="312" spans="2:11">
      <c r="B312" s="116"/>
      <c r="C312" s="1" t="s">
        <v>593</v>
      </c>
      <c r="D312" s="1" t="s">
        <v>626</v>
      </c>
      <c r="E312" s="5" t="s">
        <v>627</v>
      </c>
      <c r="F312" s="2" t="s">
        <v>20</v>
      </c>
      <c r="G312" s="118">
        <v>2</v>
      </c>
      <c r="H312" s="86"/>
      <c r="I312" s="131">
        <v>0</v>
      </c>
      <c r="J312" s="4"/>
      <c r="K312" s="4"/>
    </row>
    <row r="313" spans="2:11" ht="23.25">
      <c r="B313" s="116"/>
      <c r="C313" s="1" t="s">
        <v>593</v>
      </c>
      <c r="D313" s="1" t="s">
        <v>628</v>
      </c>
      <c r="E313" s="5" t="s">
        <v>629</v>
      </c>
      <c r="F313" s="2" t="s">
        <v>20</v>
      </c>
      <c r="G313" s="118">
        <v>74</v>
      </c>
      <c r="H313" s="86"/>
      <c r="I313" s="131">
        <v>0</v>
      </c>
      <c r="J313" s="4"/>
      <c r="K313" s="4"/>
    </row>
    <row r="314" spans="2:11" ht="23.25">
      <c r="B314" s="116"/>
      <c r="C314" s="1" t="s">
        <v>593</v>
      </c>
      <c r="D314" s="1" t="s">
        <v>630</v>
      </c>
      <c r="E314" s="5" t="s">
        <v>631</v>
      </c>
      <c r="F314" s="2" t="s">
        <v>20</v>
      </c>
      <c r="G314" s="118">
        <v>53</v>
      </c>
      <c r="H314" s="86"/>
      <c r="I314" s="131">
        <v>0</v>
      </c>
      <c r="J314" s="4"/>
      <c r="K314" s="4"/>
    </row>
    <row r="315" spans="2:11">
      <c r="B315" s="120" t="s">
        <v>632</v>
      </c>
      <c r="C315" s="1" t="s">
        <v>633</v>
      </c>
      <c r="D315" s="1" t="s">
        <v>634</v>
      </c>
      <c r="E315" s="5" t="s">
        <v>635</v>
      </c>
      <c r="F315" s="2" t="s">
        <v>41</v>
      </c>
      <c r="G315" s="118">
        <v>261.76</v>
      </c>
      <c r="H315" s="86"/>
      <c r="I315" s="131">
        <v>0</v>
      </c>
      <c r="J315" s="4"/>
      <c r="K315" s="4"/>
    </row>
    <row r="316" spans="2:11" ht="23.25">
      <c r="B316" s="120" t="s">
        <v>636</v>
      </c>
      <c r="C316" s="1" t="s">
        <v>637</v>
      </c>
      <c r="D316" s="1" t="s">
        <v>638</v>
      </c>
      <c r="E316" s="5" t="s">
        <v>639</v>
      </c>
      <c r="F316" s="2" t="s">
        <v>20</v>
      </c>
      <c r="G316" s="118">
        <v>112</v>
      </c>
      <c r="H316" s="86"/>
      <c r="I316" s="131">
        <v>0</v>
      </c>
      <c r="J316" s="4"/>
      <c r="K316" s="4"/>
    </row>
    <row r="317" spans="2:11">
      <c r="B317" s="116"/>
      <c r="C317" s="1" t="s">
        <v>637</v>
      </c>
      <c r="D317" s="1" t="s">
        <v>640</v>
      </c>
      <c r="E317" s="5" t="s">
        <v>641</v>
      </c>
      <c r="F317" s="2" t="s">
        <v>52</v>
      </c>
      <c r="G317" s="118">
        <v>321.52</v>
      </c>
      <c r="H317" s="86"/>
      <c r="I317" s="131">
        <v>0</v>
      </c>
      <c r="J317" s="4"/>
      <c r="K317" s="4"/>
    </row>
    <row r="318" spans="2:11">
      <c r="B318" s="116"/>
      <c r="C318" s="1" t="s">
        <v>637</v>
      </c>
      <c r="D318" s="1" t="s">
        <v>642</v>
      </c>
      <c r="E318" s="5" t="s">
        <v>643</v>
      </c>
      <c r="F318" s="2" t="s">
        <v>52</v>
      </c>
      <c r="G318" s="118">
        <v>65.739999999999995</v>
      </c>
      <c r="H318" s="86"/>
      <c r="I318" s="131">
        <v>0</v>
      </c>
      <c r="J318" s="4"/>
      <c r="K318" s="4"/>
    </row>
    <row r="319" spans="2:11">
      <c r="B319" s="116"/>
      <c r="C319" s="1" t="s">
        <v>637</v>
      </c>
      <c r="D319" s="1" t="s">
        <v>644</v>
      </c>
      <c r="E319" s="5" t="s">
        <v>645</v>
      </c>
      <c r="F319" s="2" t="s">
        <v>52</v>
      </c>
      <c r="G319" s="118">
        <v>38.14</v>
      </c>
      <c r="H319" s="86"/>
      <c r="I319" s="131">
        <v>0</v>
      </c>
      <c r="J319" s="4"/>
      <c r="K319" s="4"/>
    </row>
    <row r="320" spans="2:11">
      <c r="B320" s="116"/>
      <c r="C320" s="1" t="s">
        <v>637</v>
      </c>
      <c r="D320" s="1" t="s">
        <v>646</v>
      </c>
      <c r="E320" s="5" t="s">
        <v>647</v>
      </c>
      <c r="F320" s="2" t="s">
        <v>52</v>
      </c>
      <c r="G320" s="118">
        <v>12</v>
      </c>
      <c r="H320" s="86"/>
      <c r="I320" s="131">
        <v>0</v>
      </c>
      <c r="J320" s="4"/>
      <c r="K320" s="4"/>
    </row>
    <row r="321" spans="2:11">
      <c r="B321" s="116"/>
      <c r="C321" s="1" t="s">
        <v>637</v>
      </c>
      <c r="D321" s="1" t="s">
        <v>648</v>
      </c>
      <c r="E321" s="5" t="s">
        <v>649</v>
      </c>
      <c r="F321" s="2" t="s">
        <v>52</v>
      </c>
      <c r="G321" s="118">
        <v>11.24</v>
      </c>
      <c r="H321" s="86"/>
      <c r="I321" s="131">
        <v>0</v>
      </c>
      <c r="J321" s="4"/>
      <c r="K321" s="4"/>
    </row>
    <row r="322" spans="2:11" ht="35.25" thickBot="1">
      <c r="B322" s="125" t="s">
        <v>650</v>
      </c>
      <c r="C322" s="126" t="s">
        <v>651</v>
      </c>
      <c r="D322" s="126" t="s">
        <v>652</v>
      </c>
      <c r="E322" s="127" t="s">
        <v>653</v>
      </c>
      <c r="F322" s="128" t="s">
        <v>20</v>
      </c>
      <c r="G322" s="129">
        <v>8</v>
      </c>
      <c r="H322" s="86"/>
      <c r="I322" s="154">
        <v>0</v>
      </c>
      <c r="J322" s="4"/>
      <c r="K322" s="4"/>
    </row>
    <row r="323" spans="2:11">
      <c r="G323" s="4"/>
    </row>
  </sheetData>
  <sheetProtection algorithmName="SHA-512" hashValue="U9oPXPszfT26DYIhTXC/yblZ3mFmDQJK+P35M4KsCIYCxYnaoaTiAVJgAo5ptp6LJvPZtYQ90b/gydzYWZBB4w==" saltValue="zJTY98ao+I1IGxzSsEU8bg==" spinCount="100000" sheet="1" objects="1" scenarios="1" selectLockedCells="1"/>
  <mergeCells count="1">
    <mergeCell ref="C5:D5"/>
  </mergeCells>
  <pageMargins left="0.43307086614173229" right="0.43307086614173229" top="0.43307086614173229" bottom="0.62992125984251968" header="0.27559055118110237" footer="0.27559055118110237"/>
  <pageSetup paperSize="9" scale="95" fitToHeight="0" orientation="landscape" r:id="rId1"/>
  <headerFooter>
    <oddHeader>&amp;LSTAVBA - Trolejbusové trate v Bratislave - projekčné práce - 1. časť:  Nová trolejbusová trať Patrónka – Riviéra - projekčné práce&amp;R3.3 Súpis prác</oddHeader>
    <oddFooter>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FD463-497E-4B6B-9802-B3441C03B485}">
  <dimension ref="B1:F69"/>
  <sheetViews>
    <sheetView showGridLines="0" topLeftCell="A45" workbookViewId="0">
      <selection activeCell="E5" sqref="E5"/>
    </sheetView>
  </sheetViews>
  <sheetFormatPr defaultRowHeight="15"/>
  <cols>
    <col min="1" max="1" width="2.28515625" customWidth="1"/>
    <col min="2" max="2" width="15.28515625" bestFit="1" customWidth="1"/>
    <col min="3" max="3" width="16.85546875" hidden="1" customWidth="1"/>
    <col min="4" max="4" width="86.42578125" bestFit="1" customWidth="1"/>
    <col min="5" max="5" width="17.28515625" customWidth="1"/>
    <col min="6" max="6" width="0" hidden="1" customWidth="1"/>
  </cols>
  <sheetData>
    <row r="1" spans="2:6" ht="15.75">
      <c r="B1" s="8" t="s">
        <v>1181</v>
      </c>
    </row>
    <row r="2" spans="2:6" ht="15.75">
      <c r="B2" s="8" t="s">
        <v>1251</v>
      </c>
      <c r="E2" s="151" t="s">
        <v>2327</v>
      </c>
    </row>
    <row r="3" spans="2:6" ht="15.75" thickBot="1"/>
    <row r="4" spans="2:6" ht="15.75" thickBot="1">
      <c r="B4" s="193" t="s">
        <v>1251</v>
      </c>
      <c r="C4" s="194"/>
      <c r="D4" s="194"/>
      <c r="E4" s="195"/>
    </row>
    <row r="5" spans="2:6" ht="15.75" thickBot="1">
      <c r="B5" s="79" t="s">
        <v>1063</v>
      </c>
      <c r="C5" s="80" t="s">
        <v>1064</v>
      </c>
      <c r="D5" s="80" t="s">
        <v>1065</v>
      </c>
      <c r="E5" s="81" t="s">
        <v>1252</v>
      </c>
    </row>
    <row r="6" spans="2:6">
      <c r="B6" s="76" t="s">
        <v>1066</v>
      </c>
      <c r="C6" s="77" t="s">
        <v>1067</v>
      </c>
      <c r="D6" s="77" t="s">
        <v>1068</v>
      </c>
      <c r="E6" s="78">
        <f>'3.5 Ocenený súpis prác'!I39</f>
        <v>0</v>
      </c>
      <c r="F6">
        <v>1</v>
      </c>
    </row>
    <row r="7" spans="2:6">
      <c r="B7" s="74" t="s">
        <v>1069</v>
      </c>
      <c r="C7" s="73" t="s">
        <v>1067</v>
      </c>
      <c r="D7" s="73" t="s">
        <v>1070</v>
      </c>
      <c r="E7" s="75">
        <f>'3.5 Ocenený súpis prác'!I91</f>
        <v>0</v>
      </c>
      <c r="F7">
        <v>1</v>
      </c>
    </row>
    <row r="8" spans="2:6">
      <c r="B8" s="74" t="s">
        <v>1071</v>
      </c>
      <c r="C8" s="73" t="s">
        <v>1067</v>
      </c>
      <c r="D8" s="73" t="s">
        <v>1072</v>
      </c>
      <c r="E8" s="75">
        <f>'3.5 Ocenený súpis prác'!I189</f>
        <v>0</v>
      </c>
      <c r="F8">
        <v>1</v>
      </c>
    </row>
    <row r="9" spans="2:6">
      <c r="B9" s="74" t="s">
        <v>1073</v>
      </c>
      <c r="C9" s="73" t="s">
        <v>1067</v>
      </c>
      <c r="D9" s="73" t="s">
        <v>1074</v>
      </c>
      <c r="E9" s="75">
        <f>'3.5 Ocenený súpis prác'!I217</f>
        <v>0</v>
      </c>
      <c r="F9">
        <v>1</v>
      </c>
    </row>
    <row r="10" spans="2:6">
      <c r="B10" s="74" t="s">
        <v>1075</v>
      </c>
      <c r="C10" s="73" t="s">
        <v>1067</v>
      </c>
      <c r="D10" s="73" t="s">
        <v>1076</v>
      </c>
      <c r="E10" s="75">
        <f>'3.5 Ocenený súpis prác'!I263</f>
        <v>0</v>
      </c>
      <c r="F10">
        <v>1</v>
      </c>
    </row>
    <row r="11" spans="2:6">
      <c r="B11" s="74" t="s">
        <v>1077</v>
      </c>
      <c r="C11" s="73" t="s">
        <v>1067</v>
      </c>
      <c r="D11" s="73" t="s">
        <v>1078</v>
      </c>
      <c r="E11" s="75">
        <f>'3.5 Ocenený súpis prác'!I329</f>
        <v>0</v>
      </c>
      <c r="F11">
        <v>1</v>
      </c>
    </row>
    <row r="12" spans="2:6">
      <c r="B12" s="74" t="s">
        <v>1079</v>
      </c>
      <c r="C12" s="73" t="s">
        <v>1067</v>
      </c>
      <c r="D12" s="73" t="s">
        <v>1080</v>
      </c>
      <c r="E12" s="75">
        <f>'3.5 Ocenený súpis prác'!I388</f>
        <v>0</v>
      </c>
      <c r="F12">
        <v>1</v>
      </c>
    </row>
    <row r="13" spans="2:6">
      <c r="B13" s="74" t="s">
        <v>1081</v>
      </c>
      <c r="C13" s="73" t="s">
        <v>1067</v>
      </c>
      <c r="D13" s="73" t="s">
        <v>1082</v>
      </c>
      <c r="E13" s="75">
        <f>'3.5 Ocenený súpis prác'!I404</f>
        <v>0</v>
      </c>
      <c r="F13">
        <v>1</v>
      </c>
    </row>
    <row r="14" spans="2:6">
      <c r="B14" s="74" t="s">
        <v>1083</v>
      </c>
      <c r="C14" s="73" t="s">
        <v>1067</v>
      </c>
      <c r="D14" s="73" t="s">
        <v>1084</v>
      </c>
      <c r="E14" s="75">
        <f>'3.5 Ocenený súpis prác'!I409</f>
        <v>0</v>
      </c>
      <c r="F14">
        <v>1</v>
      </c>
    </row>
    <row r="15" spans="2:6">
      <c r="B15" s="74" t="s">
        <v>1085</v>
      </c>
      <c r="C15" s="73" t="s">
        <v>1067</v>
      </c>
      <c r="D15" s="73" t="s">
        <v>1086</v>
      </c>
      <c r="E15" s="75">
        <f>'3.5 Ocenený súpis prác'!I437</f>
        <v>0</v>
      </c>
      <c r="F15">
        <v>1</v>
      </c>
    </row>
    <row r="16" spans="2:6">
      <c r="B16" s="74" t="s">
        <v>1087</v>
      </c>
      <c r="C16" s="73" t="s">
        <v>1067</v>
      </c>
      <c r="D16" s="73" t="s">
        <v>1088</v>
      </c>
      <c r="E16" s="75">
        <f>'3.5 Ocenený súpis prác'!I455</f>
        <v>0</v>
      </c>
      <c r="F16">
        <v>1</v>
      </c>
    </row>
    <row r="17" spans="2:6">
      <c r="B17" s="74" t="s">
        <v>1089</v>
      </c>
      <c r="C17" s="73" t="s">
        <v>1067</v>
      </c>
      <c r="D17" s="73" t="s">
        <v>1090</v>
      </c>
      <c r="E17" s="75">
        <f>'3.5 Ocenený súpis prác'!I479</f>
        <v>0</v>
      </c>
      <c r="F17">
        <v>1</v>
      </c>
    </row>
    <row r="18" spans="2:6">
      <c r="B18" s="74" t="s">
        <v>1091</v>
      </c>
      <c r="C18" s="73" t="s">
        <v>1067</v>
      </c>
      <c r="D18" s="73" t="s">
        <v>1092</v>
      </c>
      <c r="E18" s="75">
        <f>'3.5 Ocenený súpis prác'!I499</f>
        <v>0</v>
      </c>
      <c r="F18">
        <v>1</v>
      </c>
    </row>
    <row r="19" spans="2:6">
      <c r="B19" s="74" t="s">
        <v>1093</v>
      </c>
      <c r="C19" s="73" t="s">
        <v>1067</v>
      </c>
      <c r="D19" s="73" t="s">
        <v>1094</v>
      </c>
      <c r="E19" s="75">
        <f>'3.5 Ocenený súpis prác'!I513</f>
        <v>0</v>
      </c>
      <c r="F19">
        <v>1</v>
      </c>
    </row>
    <row r="20" spans="2:6">
      <c r="B20" s="74" t="s">
        <v>1095</v>
      </c>
      <c r="C20" s="73" t="s">
        <v>1067</v>
      </c>
      <c r="D20" s="73" t="s">
        <v>1096</v>
      </c>
      <c r="E20" s="75">
        <f>'3.5 Ocenený súpis prác'!I533</f>
        <v>0</v>
      </c>
      <c r="F20">
        <v>1</v>
      </c>
    </row>
    <row r="21" spans="2:6">
      <c r="B21" s="74" t="s">
        <v>1097</v>
      </c>
      <c r="C21" s="73" t="s">
        <v>1067</v>
      </c>
      <c r="D21" s="73" t="s">
        <v>1098</v>
      </c>
      <c r="E21" s="75">
        <f>'3.5 Ocenený súpis prác'!I557</f>
        <v>0</v>
      </c>
      <c r="F21">
        <v>1</v>
      </c>
    </row>
    <row r="22" spans="2:6">
      <c r="B22" s="74" t="s">
        <v>1099</v>
      </c>
      <c r="C22" s="73" t="s">
        <v>1067</v>
      </c>
      <c r="D22" s="73" t="s">
        <v>1100</v>
      </c>
      <c r="E22" s="75">
        <f>'3.5 Ocenený súpis prác'!I585</f>
        <v>0</v>
      </c>
      <c r="F22">
        <v>1</v>
      </c>
    </row>
    <row r="23" spans="2:6">
      <c r="B23" s="74" t="s">
        <v>1101</v>
      </c>
      <c r="C23" s="73" t="s">
        <v>1067</v>
      </c>
      <c r="D23" s="73" t="s">
        <v>1102</v>
      </c>
      <c r="E23" s="75">
        <f>'3.5 Ocenený súpis prác'!I600</f>
        <v>0</v>
      </c>
      <c r="F23">
        <v>1</v>
      </c>
    </row>
    <row r="24" spans="2:6">
      <c r="B24" s="74" t="s">
        <v>1103</v>
      </c>
      <c r="C24" s="73" t="s">
        <v>1067</v>
      </c>
      <c r="D24" s="73" t="s">
        <v>1104</v>
      </c>
      <c r="E24" s="75">
        <f>'3.5 Ocenený súpis prác'!I635</f>
        <v>0</v>
      </c>
      <c r="F24">
        <v>1</v>
      </c>
    </row>
    <row r="25" spans="2:6">
      <c r="B25" s="74" t="s">
        <v>1105</v>
      </c>
      <c r="C25" s="73" t="s">
        <v>1067</v>
      </c>
      <c r="D25" s="73" t="s">
        <v>1106</v>
      </c>
      <c r="E25" s="75">
        <f>'3.5 Ocenený súpis prác'!I657</f>
        <v>0</v>
      </c>
      <c r="F25">
        <v>1</v>
      </c>
    </row>
    <row r="26" spans="2:6">
      <c r="B26" s="74" t="s">
        <v>1107</v>
      </c>
      <c r="C26" s="73" t="s">
        <v>1067</v>
      </c>
      <c r="D26" s="73" t="s">
        <v>1108</v>
      </c>
      <c r="E26" s="75">
        <f>'3.5 Ocenený súpis prác'!I663</f>
        <v>0</v>
      </c>
      <c r="F26">
        <v>1</v>
      </c>
    </row>
    <row r="27" spans="2:6">
      <c r="B27" s="74" t="s">
        <v>1109</v>
      </c>
      <c r="C27" s="73" t="s">
        <v>1067</v>
      </c>
      <c r="D27" s="73" t="s">
        <v>1110</v>
      </c>
      <c r="E27" s="75">
        <f>'3.5 Ocenený súpis prác'!I676</f>
        <v>0</v>
      </c>
      <c r="F27">
        <v>1</v>
      </c>
    </row>
    <row r="28" spans="2:6">
      <c r="B28" s="74" t="s">
        <v>1111</v>
      </c>
      <c r="C28" s="73" t="s">
        <v>1067</v>
      </c>
      <c r="D28" s="73" t="s">
        <v>1112</v>
      </c>
      <c r="E28" s="75">
        <f>'3.5 Ocenený súpis prác'!I689</f>
        <v>0</v>
      </c>
      <c r="F28">
        <v>1</v>
      </c>
    </row>
    <row r="29" spans="2:6">
      <c r="B29" s="74" t="s">
        <v>1113</v>
      </c>
      <c r="C29" s="73" t="s">
        <v>1067</v>
      </c>
      <c r="D29" s="73" t="s">
        <v>1114</v>
      </c>
      <c r="E29" s="75">
        <f>'3.5 Ocenený súpis prác'!I702</f>
        <v>0</v>
      </c>
      <c r="F29">
        <v>1</v>
      </c>
    </row>
    <row r="30" spans="2:6">
      <c r="B30" s="74" t="s">
        <v>1115</v>
      </c>
      <c r="C30" s="73" t="s">
        <v>1067</v>
      </c>
      <c r="D30" s="73" t="s">
        <v>1116</v>
      </c>
      <c r="E30" s="75">
        <f>'3.5 Ocenený súpis prác'!I715</f>
        <v>0</v>
      </c>
      <c r="F30">
        <v>1</v>
      </c>
    </row>
    <row r="31" spans="2:6">
      <c r="B31" s="74" t="s">
        <v>1117</v>
      </c>
      <c r="C31" s="73" t="s">
        <v>1067</v>
      </c>
      <c r="D31" s="73" t="s">
        <v>1118</v>
      </c>
      <c r="E31" s="75">
        <f>'3.5 Ocenený súpis prác'!I728</f>
        <v>0</v>
      </c>
      <c r="F31">
        <v>1</v>
      </c>
    </row>
    <row r="32" spans="2:6">
      <c r="B32" s="74" t="s">
        <v>1119</v>
      </c>
      <c r="C32" s="73" t="s">
        <v>1067</v>
      </c>
      <c r="D32" s="73" t="s">
        <v>1120</v>
      </c>
      <c r="E32" s="75">
        <f>'3.5 Ocenený súpis prác'!I744</f>
        <v>0</v>
      </c>
      <c r="F32">
        <v>1</v>
      </c>
    </row>
    <row r="33" spans="2:6">
      <c r="B33" s="74" t="s">
        <v>1121</v>
      </c>
      <c r="C33" s="73" t="s">
        <v>1067</v>
      </c>
      <c r="D33" s="73" t="s">
        <v>1122</v>
      </c>
      <c r="E33" s="75">
        <f>'3.5 Ocenený súpis prác'!I763</f>
        <v>0</v>
      </c>
      <c r="F33">
        <v>1</v>
      </c>
    </row>
    <row r="34" spans="2:6">
      <c r="B34" s="74" t="s">
        <v>1123</v>
      </c>
      <c r="C34" s="73" t="s">
        <v>1067</v>
      </c>
      <c r="D34" s="73" t="s">
        <v>1124</v>
      </c>
      <c r="E34" s="75">
        <f>'3.5 Ocenený súpis prác'!I774</f>
        <v>0</v>
      </c>
      <c r="F34">
        <v>1</v>
      </c>
    </row>
    <row r="35" spans="2:6">
      <c r="B35" s="74" t="s">
        <v>1125</v>
      </c>
      <c r="C35" s="73" t="s">
        <v>1067</v>
      </c>
      <c r="D35" s="73" t="s">
        <v>1126</v>
      </c>
      <c r="E35" s="75">
        <f>'3.5 Ocenený súpis prác'!I793</f>
        <v>0</v>
      </c>
      <c r="F35">
        <v>1</v>
      </c>
    </row>
    <row r="36" spans="2:6">
      <c r="B36" s="74" t="s">
        <v>1127</v>
      </c>
      <c r="C36" s="73" t="s">
        <v>1067</v>
      </c>
      <c r="D36" s="73" t="s">
        <v>1128</v>
      </c>
      <c r="E36" s="75">
        <f>'3.5 Ocenený súpis prác'!I815</f>
        <v>0</v>
      </c>
      <c r="F36">
        <v>1</v>
      </c>
    </row>
    <row r="37" spans="2:6">
      <c r="B37" s="74" t="s">
        <v>1129</v>
      </c>
      <c r="C37" s="73" t="s">
        <v>1067</v>
      </c>
      <c r="D37" s="73" t="s">
        <v>1130</v>
      </c>
      <c r="E37" s="75">
        <f>'3.5 Ocenený súpis prác'!I835</f>
        <v>0</v>
      </c>
      <c r="F37">
        <v>1</v>
      </c>
    </row>
    <row r="38" spans="2:6">
      <c r="B38" s="74" t="s">
        <v>1131</v>
      </c>
      <c r="C38" s="73" t="s">
        <v>1067</v>
      </c>
      <c r="D38" s="73" t="s">
        <v>1132</v>
      </c>
      <c r="E38" s="75">
        <f>'3.5 Ocenený súpis prác'!I855</f>
        <v>0</v>
      </c>
      <c r="F38">
        <v>1</v>
      </c>
    </row>
    <row r="39" spans="2:6">
      <c r="B39" s="74" t="s">
        <v>1133</v>
      </c>
      <c r="C39" s="73" t="s">
        <v>1067</v>
      </c>
      <c r="D39" s="73" t="s">
        <v>1134</v>
      </c>
      <c r="E39" s="75">
        <f>'3.5 Ocenený súpis prác'!I882</f>
        <v>0</v>
      </c>
      <c r="F39">
        <v>1</v>
      </c>
    </row>
    <row r="40" spans="2:6">
      <c r="B40" s="74" t="s">
        <v>1135</v>
      </c>
      <c r="C40" s="73" t="s">
        <v>1067</v>
      </c>
      <c r="D40" s="73" t="s">
        <v>1136</v>
      </c>
      <c r="E40" s="75">
        <f>'3.5 Ocenený súpis prác'!I893</f>
        <v>0</v>
      </c>
      <c r="F40">
        <v>1</v>
      </c>
    </row>
    <row r="41" spans="2:6">
      <c r="B41" s="74" t="s">
        <v>1137</v>
      </c>
      <c r="C41" s="73" t="s">
        <v>1067</v>
      </c>
      <c r="D41" s="73" t="s">
        <v>1138</v>
      </c>
      <c r="E41" s="75">
        <f>'3.5 Ocenený súpis prác'!I897</f>
        <v>0</v>
      </c>
      <c r="F41">
        <v>1</v>
      </c>
    </row>
    <row r="42" spans="2:6">
      <c r="B42" s="74" t="s">
        <v>1139</v>
      </c>
      <c r="C42" s="73" t="s">
        <v>1067</v>
      </c>
      <c r="D42" s="73" t="s">
        <v>1140</v>
      </c>
      <c r="E42" s="75">
        <f>'3.5 Ocenený súpis prác'!I925</f>
        <v>0</v>
      </c>
      <c r="F42">
        <v>1</v>
      </c>
    </row>
    <row r="43" spans="2:6">
      <c r="B43" s="74" t="s">
        <v>1141</v>
      </c>
      <c r="C43" s="73" t="s">
        <v>1067</v>
      </c>
      <c r="D43" s="73" t="s">
        <v>1142</v>
      </c>
      <c r="E43" s="75">
        <f>'3.5 Ocenený súpis prác'!I937</f>
        <v>0</v>
      </c>
      <c r="F43">
        <v>1</v>
      </c>
    </row>
    <row r="44" spans="2:6">
      <c r="B44" s="74" t="s">
        <v>1143</v>
      </c>
      <c r="C44" s="73" t="s">
        <v>1067</v>
      </c>
      <c r="D44" s="73" t="s">
        <v>1144</v>
      </c>
      <c r="E44" s="75">
        <f>'3.5 Ocenený súpis prác'!I946</f>
        <v>0</v>
      </c>
      <c r="F44">
        <v>1</v>
      </c>
    </row>
    <row r="45" spans="2:6">
      <c r="B45" s="74" t="s">
        <v>1145</v>
      </c>
      <c r="C45" s="73" t="s">
        <v>1067</v>
      </c>
      <c r="D45" s="73" t="s">
        <v>1146</v>
      </c>
      <c r="E45" s="75">
        <f>'3.5 Ocenený súpis prác'!I953</f>
        <v>0</v>
      </c>
      <c r="F45">
        <v>1</v>
      </c>
    </row>
    <row r="46" spans="2:6">
      <c r="B46" s="74" t="s">
        <v>1147</v>
      </c>
      <c r="C46" s="73" t="s">
        <v>1067</v>
      </c>
      <c r="D46" s="73" t="s">
        <v>1148</v>
      </c>
      <c r="E46" s="75">
        <f>'3.5 Ocenený súpis prác'!I980</f>
        <v>0</v>
      </c>
      <c r="F46">
        <v>1</v>
      </c>
    </row>
    <row r="47" spans="2:6">
      <c r="B47" s="74" t="s">
        <v>1149</v>
      </c>
      <c r="C47" s="73" t="s">
        <v>1067</v>
      </c>
      <c r="D47" s="73" t="s">
        <v>1150</v>
      </c>
      <c r="E47" s="75">
        <f>'3.5 Ocenený súpis prác'!I1009</f>
        <v>0</v>
      </c>
      <c r="F47">
        <v>1</v>
      </c>
    </row>
    <row r="48" spans="2:6">
      <c r="B48" s="74" t="s">
        <v>1151</v>
      </c>
      <c r="C48" s="73" t="s">
        <v>1067</v>
      </c>
      <c r="D48" s="73" t="s">
        <v>1152</v>
      </c>
      <c r="E48" s="75">
        <f>'3.5 Ocenený súpis prác'!I1040</f>
        <v>0</v>
      </c>
      <c r="F48">
        <v>1</v>
      </c>
    </row>
    <row r="49" spans="2:6">
      <c r="B49" s="74" t="s">
        <v>1153</v>
      </c>
      <c r="C49" s="73" t="s">
        <v>1067</v>
      </c>
      <c r="D49" s="73" t="s">
        <v>1154</v>
      </c>
      <c r="E49" s="75">
        <f>'3.5 Ocenený súpis prác'!I1056</f>
        <v>0</v>
      </c>
      <c r="F49">
        <v>1</v>
      </c>
    </row>
    <row r="50" spans="2:6">
      <c r="B50" s="74" t="s">
        <v>1155</v>
      </c>
      <c r="C50" s="73" t="s">
        <v>1067</v>
      </c>
      <c r="D50" s="73" t="s">
        <v>1156</v>
      </c>
      <c r="E50" s="75">
        <f>'3.5 Ocenený súpis prác'!I1087</f>
        <v>0</v>
      </c>
      <c r="F50">
        <v>1</v>
      </c>
    </row>
    <row r="51" spans="2:6">
      <c r="B51" s="74" t="s">
        <v>1157</v>
      </c>
      <c r="C51" s="73" t="s">
        <v>1067</v>
      </c>
      <c r="D51" s="73" t="s">
        <v>1158</v>
      </c>
      <c r="E51" s="75">
        <f>'3.5 Ocenený súpis prác'!I1118</f>
        <v>0</v>
      </c>
      <c r="F51">
        <v>1</v>
      </c>
    </row>
    <row r="52" spans="2:6">
      <c r="B52" s="74" t="s">
        <v>1159</v>
      </c>
      <c r="C52" s="73" t="s">
        <v>1067</v>
      </c>
      <c r="D52" s="73" t="s">
        <v>1160</v>
      </c>
      <c r="E52" s="75">
        <f>'3.5 Ocenený súpis prác'!I1149</f>
        <v>0</v>
      </c>
      <c r="F52">
        <v>1</v>
      </c>
    </row>
    <row r="53" spans="2:6">
      <c r="B53" s="84">
        <v>675</v>
      </c>
      <c r="C53" s="82"/>
      <c r="D53" s="82" t="s">
        <v>1237</v>
      </c>
      <c r="E53" s="83">
        <v>0</v>
      </c>
    </row>
    <row r="54" spans="2:6">
      <c r="B54" s="74" t="s">
        <v>1161</v>
      </c>
      <c r="C54" s="73" t="s">
        <v>1067</v>
      </c>
      <c r="D54" s="73" t="s">
        <v>1162</v>
      </c>
      <c r="E54" s="75">
        <f>'3.5 Ocenený súpis prác'!I1173</f>
        <v>0</v>
      </c>
      <c r="F54">
        <v>1</v>
      </c>
    </row>
    <row r="55" spans="2:6">
      <c r="B55" s="74" t="s">
        <v>1163</v>
      </c>
      <c r="C55" s="73" t="s">
        <v>1067</v>
      </c>
      <c r="D55" s="73" t="s">
        <v>1164</v>
      </c>
      <c r="E55" s="75">
        <f>'3.5 Ocenený súpis prác'!I1196</f>
        <v>0</v>
      </c>
      <c r="F55">
        <v>1</v>
      </c>
    </row>
    <row r="56" spans="2:6">
      <c r="B56" s="74" t="s">
        <v>1165</v>
      </c>
      <c r="C56" s="73" t="s">
        <v>1067</v>
      </c>
      <c r="D56" s="73" t="s">
        <v>1166</v>
      </c>
      <c r="E56" s="75">
        <f>'3.5 Ocenený súpis prác'!I1219</f>
        <v>0</v>
      </c>
      <c r="F56">
        <v>1</v>
      </c>
    </row>
    <row r="57" spans="2:6">
      <c r="B57" s="84">
        <v>681</v>
      </c>
      <c r="C57" s="82"/>
      <c r="D57" s="82" t="s">
        <v>1238</v>
      </c>
      <c r="E57" s="83">
        <v>0</v>
      </c>
    </row>
    <row r="58" spans="2:6">
      <c r="B58" s="74" t="s">
        <v>1167</v>
      </c>
      <c r="C58" s="73" t="s">
        <v>1067</v>
      </c>
      <c r="D58" s="73" t="s">
        <v>1168</v>
      </c>
      <c r="E58" s="75">
        <f>'3.5 Ocenený súpis prác'!I1230</f>
        <v>0</v>
      </c>
      <c r="F58">
        <v>1</v>
      </c>
    </row>
    <row r="59" spans="2:6">
      <c r="B59" s="74" t="s">
        <v>1169</v>
      </c>
      <c r="C59" s="73" t="s">
        <v>1067</v>
      </c>
      <c r="D59" s="73" t="s">
        <v>1170</v>
      </c>
      <c r="E59" s="75">
        <f>'3.5 Ocenený súpis prác'!I1242</f>
        <v>0</v>
      </c>
      <c r="F59">
        <v>1</v>
      </c>
    </row>
    <row r="60" spans="2:6">
      <c r="B60" s="74" t="s">
        <v>1171</v>
      </c>
      <c r="C60" s="73" t="s">
        <v>1067</v>
      </c>
      <c r="D60" s="73" t="s">
        <v>1172</v>
      </c>
      <c r="E60" s="75">
        <f>'3.5 Ocenený súpis prác'!I1254</f>
        <v>0</v>
      </c>
      <c r="F60">
        <v>1</v>
      </c>
    </row>
    <row r="61" spans="2:6">
      <c r="B61" s="74" t="s">
        <v>1173</v>
      </c>
      <c r="C61" s="73" t="s">
        <v>1067</v>
      </c>
      <c r="D61" s="73" t="s">
        <v>1174</v>
      </c>
      <c r="E61" s="75">
        <f>'3.5 Ocenený súpis prác'!I1267</f>
        <v>0</v>
      </c>
      <c r="F61">
        <v>1</v>
      </c>
    </row>
    <row r="62" spans="2:6">
      <c r="B62" s="84">
        <v>686</v>
      </c>
      <c r="C62" s="82"/>
      <c r="D62" s="82" t="s">
        <v>1239</v>
      </c>
      <c r="E62" s="83">
        <v>0</v>
      </c>
    </row>
    <row r="63" spans="2:6">
      <c r="B63" s="74" t="s">
        <v>1175</v>
      </c>
      <c r="C63" s="73" t="s">
        <v>1067</v>
      </c>
      <c r="D63" s="73" t="s">
        <v>1176</v>
      </c>
      <c r="E63" s="75">
        <f>'3.5 Ocenený súpis prác'!I1286</f>
        <v>0</v>
      </c>
      <c r="F63">
        <v>1</v>
      </c>
    </row>
    <row r="64" spans="2:6">
      <c r="B64" s="74" t="s">
        <v>1177</v>
      </c>
      <c r="C64" s="73" t="s">
        <v>1067</v>
      </c>
      <c r="D64" s="73" t="s">
        <v>1178</v>
      </c>
      <c r="E64" s="75">
        <f>'3.5 Ocenený súpis prác'!I1299</f>
        <v>0</v>
      </c>
      <c r="F64">
        <v>1</v>
      </c>
    </row>
    <row r="65" spans="2:6" ht="15.75" thickBot="1">
      <c r="B65" s="88" t="s">
        <v>1179</v>
      </c>
      <c r="C65" s="89" t="s">
        <v>1067</v>
      </c>
      <c r="D65" s="89" t="s">
        <v>1180</v>
      </c>
      <c r="E65" s="90">
        <f>'3.5 Ocenený súpis prác'!I1307</f>
        <v>0</v>
      </c>
      <c r="F65">
        <v>1</v>
      </c>
    </row>
    <row r="66" spans="2:6" ht="16.5" thickTop="1" thickBot="1">
      <c r="B66" s="190" t="s">
        <v>2313</v>
      </c>
      <c r="C66" s="191"/>
      <c r="D66" s="192"/>
      <c r="E66" s="87">
        <f>SUMIF(F6:F65,1,E6:E65)</f>
        <v>0</v>
      </c>
    </row>
    <row r="68" spans="2:6">
      <c r="B68" s="50" t="s">
        <v>1243</v>
      </c>
      <c r="D68" s="72"/>
    </row>
    <row r="69" spans="2:6">
      <c r="B69" s="51"/>
      <c r="C69" s="50" t="s">
        <v>1245</v>
      </c>
      <c r="D69" s="50" t="s">
        <v>1245</v>
      </c>
    </row>
  </sheetData>
  <sheetProtection algorithmName="SHA-512" hashValue="4zpt9eKWZ6ScWGRIjjx2gSPdsDwkjq0lPfwt0yG16utod7RNdouW1HU1toXL3EbOb98tNq2Ay+O3dvtMamQTnA==" saltValue="4jv61dELaK90f3iVw/gYow==" spinCount="100000" sheet="1" objects="1" scenarios="1" selectLockedCells="1"/>
  <mergeCells count="2">
    <mergeCell ref="B66:D66"/>
    <mergeCell ref="B4:E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&amp;LSTAVBA - Trolejbusové trate v Bratislave - projekčné práce - 1. časť:  Nová trolejbusová trať Patrónka – Riviéra - projekčné práce&amp;R3.4 Rekapitulácia objektov</oddHeader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E90A5-D608-4C50-9BE8-A1C824554EF7}">
  <sheetPr>
    <pageSetUpPr fitToPage="1"/>
  </sheetPr>
  <dimension ref="B1:L1310"/>
  <sheetViews>
    <sheetView showGridLines="0" workbookViewId="0">
      <pane xSplit="1" ySplit="5" topLeftCell="B10" activePane="bottomRight" state="frozen"/>
      <selection pane="topRight" activeCell="B1" sqref="B1"/>
      <selection pane="bottomLeft" activeCell="A4" sqref="A4"/>
      <selection pane="bottomRight" activeCell="I2" sqref="I2"/>
    </sheetView>
  </sheetViews>
  <sheetFormatPr defaultRowHeight="15"/>
  <cols>
    <col min="1" max="1" width="2.28515625" customWidth="1"/>
    <col min="2" max="2" width="30.7109375" customWidth="1"/>
    <col min="3" max="4" width="7.85546875" bestFit="1" customWidth="1"/>
    <col min="5" max="5" width="50.7109375" customWidth="1"/>
    <col min="6" max="6" width="4.140625" bestFit="1" customWidth="1"/>
    <col min="7" max="7" width="10.85546875" bestFit="1" customWidth="1"/>
    <col min="8" max="8" width="23.140625" customWidth="1"/>
    <col min="9" max="10" width="17.28515625" customWidth="1"/>
    <col min="11" max="11" width="3.42578125" hidden="1" customWidth="1"/>
  </cols>
  <sheetData>
    <row r="1" spans="2:11" ht="15.75">
      <c r="B1" s="8" t="s">
        <v>1181</v>
      </c>
    </row>
    <row r="2" spans="2:11">
      <c r="B2" s="85" t="s">
        <v>1253</v>
      </c>
      <c r="I2" s="151" t="s">
        <v>2327</v>
      </c>
    </row>
    <row r="4" spans="2:11" ht="15.75" thickBot="1"/>
    <row r="5" spans="2:11" ht="15.75" thickBot="1">
      <c r="B5" s="112" t="s">
        <v>654</v>
      </c>
      <c r="C5" s="189" t="s">
        <v>1</v>
      </c>
      <c r="D5" s="189"/>
      <c r="E5" s="113" t="s">
        <v>2</v>
      </c>
      <c r="F5" s="113" t="s">
        <v>3</v>
      </c>
      <c r="G5" s="113" t="s">
        <v>4</v>
      </c>
      <c r="H5" s="114" t="s">
        <v>1250</v>
      </c>
      <c r="I5" s="115" t="s">
        <v>1252</v>
      </c>
    </row>
    <row r="6" spans="2:11">
      <c r="B6" s="116" t="s">
        <v>655</v>
      </c>
      <c r="C6" s="109" t="s">
        <v>6</v>
      </c>
      <c r="D6" s="109" t="s">
        <v>656</v>
      </c>
      <c r="E6" s="6" t="s">
        <v>8</v>
      </c>
      <c r="F6" s="110" t="s">
        <v>657</v>
      </c>
      <c r="G6" s="111">
        <v>1</v>
      </c>
      <c r="H6" s="111">
        <f>'3.3 Súpis prác'!I6</f>
        <v>0</v>
      </c>
      <c r="I6" s="117">
        <f t="shared" ref="I6:I38" si="0">G6*H6</f>
        <v>0</v>
      </c>
      <c r="J6" s="4"/>
      <c r="K6">
        <v>1</v>
      </c>
    </row>
    <row r="7" spans="2:11">
      <c r="B7" s="116"/>
      <c r="C7" s="1" t="s">
        <v>6</v>
      </c>
      <c r="D7" s="1" t="s">
        <v>658</v>
      </c>
      <c r="E7" s="5" t="s">
        <v>11</v>
      </c>
      <c r="F7" s="2" t="s">
        <v>659</v>
      </c>
      <c r="G7" s="3">
        <v>674.55</v>
      </c>
      <c r="H7" s="3">
        <f>'3.3 Súpis prác'!I7</f>
        <v>0</v>
      </c>
      <c r="I7" s="118">
        <f t="shared" si="0"/>
        <v>0</v>
      </c>
      <c r="J7" s="4"/>
      <c r="K7">
        <v>1</v>
      </c>
    </row>
    <row r="8" spans="2:11" ht="23.25">
      <c r="B8" s="116"/>
      <c r="C8" s="1" t="s">
        <v>6</v>
      </c>
      <c r="D8" s="1" t="s">
        <v>660</v>
      </c>
      <c r="E8" s="5" t="s">
        <v>17</v>
      </c>
      <c r="F8" s="2" t="s">
        <v>661</v>
      </c>
      <c r="G8" s="3">
        <v>1915.32</v>
      </c>
      <c r="H8" s="3">
        <f>'3.3 Súpis prác'!I9</f>
        <v>0</v>
      </c>
      <c r="I8" s="118">
        <f t="shared" si="0"/>
        <v>0</v>
      </c>
      <c r="J8" s="4"/>
      <c r="K8">
        <v>1</v>
      </c>
    </row>
    <row r="9" spans="2:11" ht="23.25">
      <c r="B9" s="116"/>
      <c r="C9" s="1" t="s">
        <v>32</v>
      </c>
      <c r="D9" s="1" t="s">
        <v>662</v>
      </c>
      <c r="E9" s="5" t="s">
        <v>56</v>
      </c>
      <c r="F9" s="2" t="s">
        <v>663</v>
      </c>
      <c r="G9" s="3">
        <v>900</v>
      </c>
      <c r="H9" s="3">
        <f>'3.3 Súpis prác'!I27</f>
        <v>0</v>
      </c>
      <c r="I9" s="118">
        <f t="shared" si="0"/>
        <v>0</v>
      </c>
      <c r="J9" s="4"/>
      <c r="K9">
        <v>1</v>
      </c>
    </row>
    <row r="10" spans="2:11" ht="23.25">
      <c r="B10" s="116"/>
      <c r="C10" s="1" t="s">
        <v>32</v>
      </c>
      <c r="D10" s="1" t="s">
        <v>664</v>
      </c>
      <c r="E10" s="5" t="s">
        <v>62</v>
      </c>
      <c r="F10" s="2" t="s">
        <v>663</v>
      </c>
      <c r="G10" s="3">
        <v>1350</v>
      </c>
      <c r="H10" s="3">
        <f>'3.3 Súpis prác'!I30</f>
        <v>0</v>
      </c>
      <c r="I10" s="118">
        <f t="shared" si="0"/>
        <v>0</v>
      </c>
      <c r="J10" s="4"/>
      <c r="K10">
        <v>1</v>
      </c>
    </row>
    <row r="11" spans="2:11">
      <c r="B11" s="116"/>
      <c r="C11" s="1" t="s">
        <v>32</v>
      </c>
      <c r="D11" s="1" t="s">
        <v>665</v>
      </c>
      <c r="E11" s="5" t="s">
        <v>76</v>
      </c>
      <c r="F11" s="2" t="s">
        <v>659</v>
      </c>
      <c r="G11" s="3">
        <v>674.55</v>
      </c>
      <c r="H11" s="3">
        <f>'3.3 Súpis prác'!I37</f>
        <v>0</v>
      </c>
      <c r="I11" s="118">
        <f t="shared" si="0"/>
        <v>0</v>
      </c>
      <c r="J11" s="4"/>
      <c r="K11">
        <v>1</v>
      </c>
    </row>
    <row r="12" spans="2:11">
      <c r="B12" s="116"/>
      <c r="C12" s="1" t="s">
        <v>88</v>
      </c>
      <c r="D12" s="1" t="s">
        <v>666</v>
      </c>
      <c r="E12" s="5" t="s">
        <v>90</v>
      </c>
      <c r="F12" s="2" t="s">
        <v>663</v>
      </c>
      <c r="G12" s="3">
        <v>1400</v>
      </c>
      <c r="H12" s="3">
        <f>'3.3 Súpis prác'!I45</f>
        <v>0</v>
      </c>
      <c r="I12" s="118">
        <f t="shared" si="0"/>
        <v>0</v>
      </c>
      <c r="J12" s="4"/>
      <c r="K12">
        <v>1</v>
      </c>
    </row>
    <row r="13" spans="2:11">
      <c r="B13" s="116"/>
      <c r="C13" s="1" t="s">
        <v>88</v>
      </c>
      <c r="D13" s="1" t="s">
        <v>667</v>
      </c>
      <c r="E13" s="5" t="s">
        <v>92</v>
      </c>
      <c r="F13" s="2" t="s">
        <v>663</v>
      </c>
      <c r="G13" s="3">
        <v>164</v>
      </c>
      <c r="H13" s="3">
        <f>'3.3 Súpis prác'!I46</f>
        <v>0</v>
      </c>
      <c r="I13" s="118">
        <f t="shared" si="0"/>
        <v>0</v>
      </c>
      <c r="J13" s="4"/>
      <c r="K13">
        <v>1</v>
      </c>
    </row>
    <row r="14" spans="2:11">
      <c r="B14" s="116"/>
      <c r="C14" s="1" t="s">
        <v>88</v>
      </c>
      <c r="D14" s="1" t="s">
        <v>668</v>
      </c>
      <c r="E14" s="5" t="s">
        <v>94</v>
      </c>
      <c r="F14" s="2" t="s">
        <v>669</v>
      </c>
      <c r="G14" s="3">
        <v>495</v>
      </c>
      <c r="H14" s="3">
        <f>'3.3 Súpis prác'!I47</f>
        <v>0</v>
      </c>
      <c r="I14" s="118">
        <f t="shared" si="0"/>
        <v>0</v>
      </c>
      <c r="J14" s="4"/>
      <c r="K14">
        <v>1</v>
      </c>
    </row>
    <row r="15" spans="2:11">
      <c r="B15" s="116"/>
      <c r="C15" s="1" t="s">
        <v>88</v>
      </c>
      <c r="D15" s="1" t="s">
        <v>670</v>
      </c>
      <c r="E15" s="5" t="s">
        <v>96</v>
      </c>
      <c r="F15" s="2" t="s">
        <v>669</v>
      </c>
      <c r="G15" s="3">
        <v>495</v>
      </c>
      <c r="H15" s="3">
        <f>'3.3 Súpis prác'!I48</f>
        <v>0</v>
      </c>
      <c r="I15" s="118">
        <f t="shared" si="0"/>
        <v>0</v>
      </c>
      <c r="J15" s="4"/>
      <c r="K15">
        <v>1</v>
      </c>
    </row>
    <row r="16" spans="2:11">
      <c r="B16" s="116"/>
      <c r="C16" s="1" t="s">
        <v>88</v>
      </c>
      <c r="D16" s="1" t="s">
        <v>671</v>
      </c>
      <c r="E16" s="5" t="s">
        <v>98</v>
      </c>
      <c r="F16" s="2" t="s">
        <v>661</v>
      </c>
      <c r="G16" s="3">
        <v>1915.32</v>
      </c>
      <c r="H16" s="3">
        <f>'3.3 Súpis prác'!I49</f>
        <v>0</v>
      </c>
      <c r="I16" s="118">
        <f t="shared" si="0"/>
        <v>0</v>
      </c>
      <c r="J16" s="4"/>
      <c r="K16">
        <v>1</v>
      </c>
    </row>
    <row r="17" spans="2:11">
      <c r="B17" s="116"/>
      <c r="C17" s="1" t="s">
        <v>137</v>
      </c>
      <c r="D17" s="1" t="s">
        <v>672</v>
      </c>
      <c r="E17" s="5" t="s">
        <v>139</v>
      </c>
      <c r="F17" s="2" t="s">
        <v>661</v>
      </c>
      <c r="G17" s="3">
        <v>354.86</v>
      </c>
      <c r="H17" s="3">
        <f>'3.3 Súpis prác'!I70</f>
        <v>0</v>
      </c>
      <c r="I17" s="118">
        <f t="shared" si="0"/>
        <v>0</v>
      </c>
      <c r="J17" s="4"/>
      <c r="K17">
        <v>1</v>
      </c>
    </row>
    <row r="18" spans="2:11">
      <c r="B18" s="116"/>
      <c r="C18" s="1" t="s">
        <v>137</v>
      </c>
      <c r="D18" s="1" t="s">
        <v>673</v>
      </c>
      <c r="E18" s="5" t="s">
        <v>141</v>
      </c>
      <c r="F18" s="2" t="s">
        <v>661</v>
      </c>
      <c r="G18" s="3">
        <v>354.86</v>
      </c>
      <c r="H18" s="3">
        <f>'3.3 Súpis prác'!I73</f>
        <v>0</v>
      </c>
      <c r="I18" s="118">
        <f t="shared" si="0"/>
        <v>0</v>
      </c>
      <c r="J18" s="4"/>
      <c r="K18">
        <v>1</v>
      </c>
    </row>
    <row r="19" spans="2:11">
      <c r="B19" s="116"/>
      <c r="C19" s="1" t="s">
        <v>137</v>
      </c>
      <c r="D19" s="1" t="s">
        <v>674</v>
      </c>
      <c r="E19" s="5" t="s">
        <v>143</v>
      </c>
      <c r="F19" s="2" t="s">
        <v>663</v>
      </c>
      <c r="G19" s="3">
        <v>1400</v>
      </c>
      <c r="H19" s="3">
        <f>'3.3 Súpis prác'!I74</f>
        <v>0</v>
      </c>
      <c r="I19" s="118">
        <f t="shared" si="0"/>
        <v>0</v>
      </c>
      <c r="J19" s="4"/>
      <c r="K19">
        <v>1</v>
      </c>
    </row>
    <row r="20" spans="2:11" ht="23.25">
      <c r="B20" s="116"/>
      <c r="C20" s="1" t="s">
        <v>137</v>
      </c>
      <c r="D20" s="1" t="s">
        <v>675</v>
      </c>
      <c r="E20" s="5" t="s">
        <v>147</v>
      </c>
      <c r="F20" s="2" t="s">
        <v>663</v>
      </c>
      <c r="G20" s="3">
        <v>1400</v>
      </c>
      <c r="H20" s="3">
        <f>'3.3 Súpis prác'!I76</f>
        <v>0</v>
      </c>
      <c r="I20" s="118">
        <f t="shared" si="0"/>
        <v>0</v>
      </c>
      <c r="J20" s="4"/>
      <c r="K20">
        <v>1</v>
      </c>
    </row>
    <row r="21" spans="2:11" ht="23.25">
      <c r="B21" s="116"/>
      <c r="C21" s="1" t="s">
        <v>137</v>
      </c>
      <c r="D21" s="1" t="s">
        <v>676</v>
      </c>
      <c r="E21" s="5" t="s">
        <v>159</v>
      </c>
      <c r="F21" s="2" t="s">
        <v>663</v>
      </c>
      <c r="G21" s="3">
        <v>1400</v>
      </c>
      <c r="H21" s="3">
        <f>'3.3 Súpis prác'!I82</f>
        <v>0</v>
      </c>
      <c r="I21" s="118">
        <f t="shared" si="0"/>
        <v>0</v>
      </c>
      <c r="J21" s="4"/>
      <c r="K21">
        <v>1</v>
      </c>
    </row>
    <row r="22" spans="2:11">
      <c r="B22" s="116"/>
      <c r="C22" s="1" t="s">
        <v>161</v>
      </c>
      <c r="D22" s="1" t="s">
        <v>677</v>
      </c>
      <c r="E22" s="5" t="s">
        <v>163</v>
      </c>
      <c r="F22" s="2" t="s">
        <v>661</v>
      </c>
      <c r="G22" s="3">
        <v>210</v>
      </c>
      <c r="H22" s="3">
        <f>'3.3 Súpis prác'!I83</f>
        <v>0</v>
      </c>
      <c r="I22" s="118">
        <f t="shared" si="0"/>
        <v>0</v>
      </c>
      <c r="J22" s="4"/>
      <c r="K22">
        <v>1</v>
      </c>
    </row>
    <row r="23" spans="2:11">
      <c r="B23" s="116"/>
      <c r="C23" s="1" t="s">
        <v>161</v>
      </c>
      <c r="D23" s="1" t="s">
        <v>678</v>
      </c>
      <c r="E23" s="5" t="s">
        <v>165</v>
      </c>
      <c r="F23" s="2" t="s">
        <v>661</v>
      </c>
      <c r="G23" s="3">
        <v>60</v>
      </c>
      <c r="H23" s="3">
        <f>'3.3 Súpis prác'!I84</f>
        <v>0</v>
      </c>
      <c r="I23" s="118">
        <f t="shared" si="0"/>
        <v>0</v>
      </c>
      <c r="J23" s="4"/>
      <c r="K23">
        <v>1</v>
      </c>
    </row>
    <row r="24" spans="2:11">
      <c r="B24" s="116"/>
      <c r="C24" s="1" t="s">
        <v>161</v>
      </c>
      <c r="D24" s="1" t="s">
        <v>679</v>
      </c>
      <c r="E24" s="5" t="s">
        <v>173</v>
      </c>
      <c r="F24" s="2" t="s">
        <v>661</v>
      </c>
      <c r="G24" s="3">
        <v>350</v>
      </c>
      <c r="H24" s="3">
        <f>'3.3 Súpis prác'!I89</f>
        <v>0</v>
      </c>
      <c r="I24" s="118">
        <f t="shared" si="0"/>
        <v>0</v>
      </c>
      <c r="J24" s="4"/>
      <c r="K24">
        <v>1</v>
      </c>
    </row>
    <row r="25" spans="2:11">
      <c r="B25" s="116"/>
      <c r="C25" s="1" t="s">
        <v>161</v>
      </c>
      <c r="D25" s="1" t="s">
        <v>680</v>
      </c>
      <c r="E25" s="5" t="s">
        <v>175</v>
      </c>
      <c r="F25" s="2" t="s">
        <v>661</v>
      </c>
      <c r="G25" s="3">
        <v>80</v>
      </c>
      <c r="H25" s="3">
        <f>'3.3 Súpis prác'!I90</f>
        <v>0</v>
      </c>
      <c r="I25" s="118">
        <f t="shared" si="0"/>
        <v>0</v>
      </c>
      <c r="J25" s="4"/>
      <c r="K25">
        <v>1</v>
      </c>
    </row>
    <row r="26" spans="2:11">
      <c r="B26" s="116"/>
      <c r="C26" s="1" t="s">
        <v>161</v>
      </c>
      <c r="D26" s="1" t="s">
        <v>681</v>
      </c>
      <c r="E26" s="5" t="s">
        <v>177</v>
      </c>
      <c r="F26" s="2" t="s">
        <v>663</v>
      </c>
      <c r="G26" s="3">
        <v>950</v>
      </c>
      <c r="H26" s="3">
        <f>'3.3 Súpis prác'!I92</f>
        <v>0</v>
      </c>
      <c r="I26" s="118">
        <f t="shared" si="0"/>
        <v>0</v>
      </c>
      <c r="J26" s="4"/>
      <c r="K26">
        <v>1</v>
      </c>
    </row>
    <row r="27" spans="2:11">
      <c r="B27" s="116"/>
      <c r="C27" s="1" t="s">
        <v>161</v>
      </c>
      <c r="D27" s="1" t="s">
        <v>682</v>
      </c>
      <c r="E27" s="5" t="s">
        <v>179</v>
      </c>
      <c r="F27" s="2" t="s">
        <v>663</v>
      </c>
      <c r="G27" s="3">
        <v>950</v>
      </c>
      <c r="H27" s="3">
        <f>'3.3 Súpis prác'!I93</f>
        <v>0</v>
      </c>
      <c r="I27" s="118">
        <f t="shared" si="0"/>
        <v>0</v>
      </c>
      <c r="J27" s="4"/>
      <c r="K27">
        <v>1</v>
      </c>
    </row>
    <row r="28" spans="2:11">
      <c r="B28" s="116"/>
      <c r="C28" s="1" t="s">
        <v>161</v>
      </c>
      <c r="D28" s="1" t="s">
        <v>683</v>
      </c>
      <c r="E28" s="5" t="s">
        <v>181</v>
      </c>
      <c r="F28" s="2" t="s">
        <v>663</v>
      </c>
      <c r="G28" s="3">
        <v>350</v>
      </c>
      <c r="H28" s="3">
        <f>'3.3 Súpis prác'!I94</f>
        <v>0</v>
      </c>
      <c r="I28" s="118">
        <f t="shared" si="0"/>
        <v>0</v>
      </c>
      <c r="J28" s="4"/>
      <c r="K28">
        <v>1</v>
      </c>
    </row>
    <row r="29" spans="2:11">
      <c r="B29" s="116"/>
      <c r="C29" s="1" t="s">
        <v>183</v>
      </c>
      <c r="D29" s="1" t="s">
        <v>684</v>
      </c>
      <c r="E29" s="5" t="s">
        <v>115</v>
      </c>
      <c r="F29" s="2" t="s">
        <v>661</v>
      </c>
      <c r="G29" s="3">
        <v>210</v>
      </c>
      <c r="H29" s="3">
        <f>'3.3 Súpis prác'!I95</f>
        <v>0</v>
      </c>
      <c r="I29" s="118">
        <f t="shared" si="0"/>
        <v>0</v>
      </c>
      <c r="J29" s="4"/>
      <c r="K29">
        <v>1</v>
      </c>
    </row>
    <row r="30" spans="2:11">
      <c r="B30" s="116"/>
      <c r="C30" s="1" t="s">
        <v>183</v>
      </c>
      <c r="D30" s="1" t="s">
        <v>672</v>
      </c>
      <c r="E30" s="5" t="s">
        <v>139</v>
      </c>
      <c r="F30" s="2" t="s">
        <v>661</v>
      </c>
      <c r="G30" s="3">
        <v>210</v>
      </c>
      <c r="H30" s="3">
        <f>'3.3 Súpis prác'!I97</f>
        <v>0</v>
      </c>
      <c r="I30" s="118">
        <f t="shared" si="0"/>
        <v>0</v>
      </c>
      <c r="J30" s="4"/>
      <c r="K30">
        <v>1</v>
      </c>
    </row>
    <row r="31" spans="2:11">
      <c r="B31" s="116"/>
      <c r="C31" s="1" t="s">
        <v>183</v>
      </c>
      <c r="D31" s="1" t="s">
        <v>685</v>
      </c>
      <c r="E31" s="5" t="s">
        <v>140</v>
      </c>
      <c r="F31" s="2" t="s">
        <v>661</v>
      </c>
      <c r="G31" s="3">
        <v>290</v>
      </c>
      <c r="H31" s="3">
        <f>'3.3 Súpis prác'!I98</f>
        <v>0</v>
      </c>
      <c r="I31" s="118">
        <f t="shared" si="0"/>
        <v>0</v>
      </c>
      <c r="J31" s="4"/>
      <c r="K31">
        <v>1</v>
      </c>
    </row>
    <row r="32" spans="2:11">
      <c r="B32" s="116"/>
      <c r="C32" s="1" t="s">
        <v>183</v>
      </c>
      <c r="D32" s="1" t="s">
        <v>686</v>
      </c>
      <c r="E32" s="5" t="s">
        <v>186</v>
      </c>
      <c r="F32" s="2" t="s">
        <v>661</v>
      </c>
      <c r="G32" s="3">
        <v>210</v>
      </c>
      <c r="H32" s="3">
        <f>'3.3 Súpis prác'!I100</f>
        <v>0</v>
      </c>
      <c r="I32" s="118">
        <f t="shared" si="0"/>
        <v>0</v>
      </c>
      <c r="J32" s="4"/>
      <c r="K32">
        <v>1</v>
      </c>
    </row>
    <row r="33" spans="2:11">
      <c r="B33" s="116"/>
      <c r="C33" s="1" t="s">
        <v>183</v>
      </c>
      <c r="D33" s="1" t="s">
        <v>673</v>
      </c>
      <c r="E33" s="5" t="s">
        <v>141</v>
      </c>
      <c r="F33" s="2" t="s">
        <v>661</v>
      </c>
      <c r="G33" s="3">
        <v>500</v>
      </c>
      <c r="H33" s="3">
        <f>'3.3 Súpis prác'!I101</f>
        <v>0</v>
      </c>
      <c r="I33" s="118">
        <f t="shared" si="0"/>
        <v>0</v>
      </c>
      <c r="J33" s="4"/>
      <c r="K33">
        <v>1</v>
      </c>
    </row>
    <row r="34" spans="2:11" ht="23.25">
      <c r="B34" s="116"/>
      <c r="C34" s="1" t="s">
        <v>266</v>
      </c>
      <c r="D34" s="1" t="s">
        <v>687</v>
      </c>
      <c r="E34" s="5" t="s">
        <v>282</v>
      </c>
      <c r="F34" s="2" t="s">
        <v>663</v>
      </c>
      <c r="G34" s="3">
        <v>900</v>
      </c>
      <c r="H34" s="3">
        <f>'3.3 Súpis prác'!I142</f>
        <v>0</v>
      </c>
      <c r="I34" s="118">
        <f t="shared" si="0"/>
        <v>0</v>
      </c>
      <c r="J34" s="4"/>
      <c r="K34">
        <v>1</v>
      </c>
    </row>
    <row r="35" spans="2:11">
      <c r="B35" s="116"/>
      <c r="C35" s="1" t="s">
        <v>318</v>
      </c>
      <c r="D35" s="1" t="s">
        <v>688</v>
      </c>
      <c r="E35" s="5" t="s">
        <v>326</v>
      </c>
      <c r="F35" s="2" t="s">
        <v>661</v>
      </c>
      <c r="G35" s="3">
        <v>214.5</v>
      </c>
      <c r="H35" s="3">
        <f>'3.3 Súpis prác'!I163</f>
        <v>0</v>
      </c>
      <c r="I35" s="118">
        <f t="shared" si="0"/>
        <v>0</v>
      </c>
      <c r="J35" s="4"/>
      <c r="K35">
        <v>1</v>
      </c>
    </row>
    <row r="36" spans="2:11">
      <c r="B36" s="116"/>
      <c r="C36" s="1" t="s">
        <v>318</v>
      </c>
      <c r="D36" s="1" t="s">
        <v>689</v>
      </c>
      <c r="E36" s="5" t="s">
        <v>328</v>
      </c>
      <c r="F36" s="2" t="s">
        <v>661</v>
      </c>
      <c r="G36" s="3">
        <v>80</v>
      </c>
      <c r="H36" s="3">
        <f>'3.3 Súpis prác'!I164</f>
        <v>0</v>
      </c>
      <c r="I36" s="118">
        <f t="shared" si="0"/>
        <v>0</v>
      </c>
      <c r="J36" s="4"/>
      <c r="K36">
        <v>1</v>
      </c>
    </row>
    <row r="37" spans="2:11">
      <c r="B37" s="116"/>
      <c r="C37" s="1" t="s">
        <v>318</v>
      </c>
      <c r="D37" s="1" t="s">
        <v>690</v>
      </c>
      <c r="E37" s="5" t="s">
        <v>330</v>
      </c>
      <c r="F37" s="2" t="s">
        <v>661</v>
      </c>
      <c r="G37" s="3">
        <v>95</v>
      </c>
      <c r="H37" s="3">
        <f>'3.3 Súpis prác'!I165</f>
        <v>0</v>
      </c>
      <c r="I37" s="118">
        <f t="shared" si="0"/>
        <v>0</v>
      </c>
      <c r="J37" s="4"/>
      <c r="K37">
        <v>1</v>
      </c>
    </row>
    <row r="38" spans="2:11" ht="23.25">
      <c r="B38" s="119"/>
      <c r="C38" s="1" t="s">
        <v>438</v>
      </c>
      <c r="D38" s="1" t="s">
        <v>691</v>
      </c>
      <c r="E38" s="5" t="s">
        <v>448</v>
      </c>
      <c r="F38" s="2" t="s">
        <v>663</v>
      </c>
      <c r="G38" s="3">
        <v>950</v>
      </c>
      <c r="H38" s="3">
        <f>'3.3 Súpis prác'!I221</f>
        <v>0</v>
      </c>
      <c r="I38" s="118">
        <f t="shared" si="0"/>
        <v>0</v>
      </c>
      <c r="J38" s="4"/>
      <c r="K38">
        <v>1</v>
      </c>
    </row>
    <row r="39" spans="2:11">
      <c r="B39" s="196" t="s">
        <v>692</v>
      </c>
      <c r="C39" s="197"/>
      <c r="D39" s="197"/>
      <c r="E39" s="197"/>
      <c r="F39" s="197"/>
      <c r="G39" s="198"/>
      <c r="H39" s="199"/>
      <c r="I39" s="118">
        <f>SUMIF(K6:K38,1,I6:I38)</f>
        <v>0</v>
      </c>
      <c r="J39" s="4"/>
      <c r="K39">
        <v>3</v>
      </c>
    </row>
    <row r="40" spans="2:11" ht="23.25">
      <c r="B40" s="120" t="s">
        <v>693</v>
      </c>
      <c r="C40" s="1" t="s">
        <v>6</v>
      </c>
      <c r="D40" s="1" t="s">
        <v>656</v>
      </c>
      <c r="E40" s="5" t="s">
        <v>8</v>
      </c>
      <c r="F40" s="2" t="s">
        <v>657</v>
      </c>
      <c r="G40" s="3">
        <v>1</v>
      </c>
      <c r="H40" s="3">
        <f>'3.3 Súpis prác'!I6</f>
        <v>0</v>
      </c>
      <c r="I40" s="118">
        <f t="shared" ref="I40:I73" si="1">G40*H40</f>
        <v>0</v>
      </c>
      <c r="J40" s="4"/>
      <c r="K40">
        <v>1</v>
      </c>
    </row>
    <row r="41" spans="2:11">
      <c r="B41" s="116"/>
      <c r="C41" s="1" t="s">
        <v>6</v>
      </c>
      <c r="D41" s="1" t="s">
        <v>658</v>
      </c>
      <c r="E41" s="5" t="s">
        <v>11</v>
      </c>
      <c r="F41" s="2" t="s">
        <v>659</v>
      </c>
      <c r="G41" s="140">
        <v>4747.55</v>
      </c>
      <c r="H41" s="3">
        <f>'3.3 Súpis prác'!I7</f>
        <v>0</v>
      </c>
      <c r="I41" s="118">
        <f t="shared" si="1"/>
        <v>0</v>
      </c>
      <c r="J41" s="4"/>
      <c r="K41">
        <v>1</v>
      </c>
    </row>
    <row r="42" spans="2:11" ht="23.25">
      <c r="B42" s="116"/>
      <c r="C42" s="1" t="s">
        <v>6</v>
      </c>
      <c r="D42" s="1" t="s">
        <v>660</v>
      </c>
      <c r="E42" s="5" t="s">
        <v>17</v>
      </c>
      <c r="F42" s="2" t="s">
        <v>661</v>
      </c>
      <c r="G42" s="3">
        <v>246.5</v>
      </c>
      <c r="H42" s="3">
        <f>'3.3 Súpis prác'!I9</f>
        <v>0</v>
      </c>
      <c r="I42" s="118">
        <f t="shared" si="1"/>
        <v>0</v>
      </c>
      <c r="J42" s="4"/>
      <c r="K42">
        <v>1</v>
      </c>
    </row>
    <row r="43" spans="2:11" ht="23.25">
      <c r="B43" s="116"/>
      <c r="C43" s="1" t="s">
        <v>32</v>
      </c>
      <c r="D43" s="1" t="s">
        <v>694</v>
      </c>
      <c r="E43" s="5" t="s">
        <v>51</v>
      </c>
      <c r="F43" s="2" t="s">
        <v>663</v>
      </c>
      <c r="G43" s="3">
        <v>293</v>
      </c>
      <c r="H43" s="3">
        <f>'3.3 Súpis prác'!I25</f>
        <v>0</v>
      </c>
      <c r="I43" s="118">
        <f t="shared" si="1"/>
        <v>0</v>
      </c>
      <c r="J43" s="4"/>
      <c r="K43">
        <v>1</v>
      </c>
    </row>
    <row r="44" spans="2:11" ht="23.25">
      <c r="B44" s="116"/>
      <c r="C44" s="1" t="s">
        <v>32</v>
      </c>
      <c r="D44" s="1" t="s">
        <v>662</v>
      </c>
      <c r="E44" s="5" t="s">
        <v>56</v>
      </c>
      <c r="F44" s="2" t="s">
        <v>663</v>
      </c>
      <c r="G44" s="3">
        <v>338</v>
      </c>
      <c r="H44" s="3">
        <f>'3.3 Súpis prác'!I27</f>
        <v>0</v>
      </c>
      <c r="I44" s="118">
        <f t="shared" si="1"/>
        <v>0</v>
      </c>
      <c r="J44" s="4"/>
      <c r="K44">
        <v>1</v>
      </c>
    </row>
    <row r="45" spans="2:11" ht="23.25">
      <c r="B45" s="116"/>
      <c r="C45" s="1" t="s">
        <v>32</v>
      </c>
      <c r="D45" s="1" t="s">
        <v>695</v>
      </c>
      <c r="E45" s="5" t="s">
        <v>58</v>
      </c>
      <c r="F45" s="2" t="s">
        <v>663</v>
      </c>
      <c r="G45" s="3">
        <v>7524</v>
      </c>
      <c r="H45" s="3">
        <f>'3.3 Súpis prác'!I28</f>
        <v>0</v>
      </c>
      <c r="I45" s="118">
        <f t="shared" si="1"/>
        <v>0</v>
      </c>
      <c r="J45" s="4"/>
      <c r="K45">
        <v>1</v>
      </c>
    </row>
    <row r="46" spans="2:11" ht="23.25">
      <c r="B46" s="116"/>
      <c r="C46" s="1" t="s">
        <v>32</v>
      </c>
      <c r="D46" s="1" t="s">
        <v>696</v>
      </c>
      <c r="E46" s="5" t="s">
        <v>60</v>
      </c>
      <c r="F46" s="2" t="s">
        <v>663</v>
      </c>
      <c r="G46" s="3">
        <v>360</v>
      </c>
      <c r="H46" s="3">
        <f>'3.3 Súpis prác'!I29</f>
        <v>0</v>
      </c>
      <c r="I46" s="118">
        <f t="shared" si="1"/>
        <v>0</v>
      </c>
      <c r="J46" s="4"/>
      <c r="K46">
        <v>1</v>
      </c>
    </row>
    <row r="47" spans="2:11" ht="23.25">
      <c r="B47" s="116"/>
      <c r="C47" s="1" t="s">
        <v>32</v>
      </c>
      <c r="D47" s="1" t="s">
        <v>664</v>
      </c>
      <c r="E47" s="5" t="s">
        <v>62</v>
      </c>
      <c r="F47" s="2" t="s">
        <v>663</v>
      </c>
      <c r="G47" s="3">
        <v>6475.2</v>
      </c>
      <c r="H47" s="3">
        <f>'3.3 Súpis prác'!I30</f>
        <v>0</v>
      </c>
      <c r="I47" s="118">
        <f t="shared" si="1"/>
        <v>0</v>
      </c>
      <c r="J47" s="4"/>
      <c r="K47">
        <v>1</v>
      </c>
    </row>
    <row r="48" spans="2:11" ht="23.25">
      <c r="B48" s="116"/>
      <c r="C48" s="1" t="s">
        <v>32</v>
      </c>
      <c r="D48" s="1" t="s">
        <v>697</v>
      </c>
      <c r="E48" s="5" t="s">
        <v>64</v>
      </c>
      <c r="F48" s="2" t="s">
        <v>698</v>
      </c>
      <c r="G48" s="3">
        <v>7</v>
      </c>
      <c r="H48" s="3">
        <f>'3.3 Súpis prác'!I31</f>
        <v>0</v>
      </c>
      <c r="I48" s="118">
        <f t="shared" si="1"/>
        <v>0</v>
      </c>
      <c r="J48" s="4"/>
      <c r="K48">
        <v>1</v>
      </c>
    </row>
    <row r="49" spans="2:11" ht="23.25">
      <c r="B49" s="116"/>
      <c r="C49" s="1" t="s">
        <v>32</v>
      </c>
      <c r="D49" s="1" t="s">
        <v>699</v>
      </c>
      <c r="E49" s="5" t="s">
        <v>66</v>
      </c>
      <c r="F49" s="2" t="s">
        <v>698</v>
      </c>
      <c r="G49" s="3">
        <v>2168</v>
      </c>
      <c r="H49" s="3">
        <f>'3.3 Súpis prác'!I32</f>
        <v>0</v>
      </c>
      <c r="I49" s="118">
        <f t="shared" si="1"/>
        <v>0</v>
      </c>
      <c r="J49" s="4"/>
      <c r="K49">
        <v>1</v>
      </c>
    </row>
    <row r="50" spans="2:11" ht="23.25">
      <c r="B50" s="116"/>
      <c r="C50" s="1" t="s">
        <v>32</v>
      </c>
      <c r="D50" s="1" t="s">
        <v>700</v>
      </c>
      <c r="E50" s="5" t="s">
        <v>72</v>
      </c>
      <c r="F50" s="2" t="s">
        <v>669</v>
      </c>
      <c r="G50" s="3">
        <v>18</v>
      </c>
      <c r="H50" s="3">
        <f>'3.3 Súpis prác'!I35</f>
        <v>0</v>
      </c>
      <c r="I50" s="118">
        <f t="shared" si="1"/>
        <v>0</v>
      </c>
      <c r="J50" s="4"/>
      <c r="K50">
        <v>1</v>
      </c>
    </row>
    <row r="51" spans="2:11">
      <c r="B51" s="116"/>
      <c r="C51" s="1" t="s">
        <v>32</v>
      </c>
      <c r="D51" s="1" t="s">
        <v>665</v>
      </c>
      <c r="E51" s="5" t="s">
        <v>76</v>
      </c>
      <c r="F51" s="2" t="s">
        <v>659</v>
      </c>
      <c r="G51" s="140">
        <v>4749.0200000000004</v>
      </c>
      <c r="H51" s="3">
        <f>'3.3 Súpis prác'!I37</f>
        <v>0</v>
      </c>
      <c r="I51" s="118">
        <f t="shared" si="1"/>
        <v>0</v>
      </c>
      <c r="J51" s="4"/>
      <c r="K51">
        <v>1</v>
      </c>
    </row>
    <row r="52" spans="2:11">
      <c r="B52" s="116"/>
      <c r="C52" s="1" t="s">
        <v>32</v>
      </c>
      <c r="D52" s="1" t="s">
        <v>701</v>
      </c>
      <c r="E52" s="5" t="s">
        <v>80</v>
      </c>
      <c r="F52" s="2" t="s">
        <v>663</v>
      </c>
      <c r="G52" s="3">
        <v>9219</v>
      </c>
      <c r="H52" s="3">
        <f>'3.3 Súpis prác'!I39</f>
        <v>0</v>
      </c>
      <c r="I52" s="118">
        <f t="shared" si="1"/>
        <v>0</v>
      </c>
      <c r="J52" s="4"/>
      <c r="K52">
        <v>1</v>
      </c>
    </row>
    <row r="53" spans="2:11" ht="23.25">
      <c r="B53" s="116"/>
      <c r="C53" s="141" t="s">
        <v>32</v>
      </c>
      <c r="D53" s="141" t="s">
        <v>2317</v>
      </c>
      <c r="E53" s="142" t="s">
        <v>2318</v>
      </c>
      <c r="F53" s="143" t="s">
        <v>663</v>
      </c>
      <c r="G53" s="140">
        <v>118</v>
      </c>
      <c r="H53" s="140">
        <f>'3.3 Súpis prác'!I40</f>
        <v>0</v>
      </c>
      <c r="I53" s="144">
        <f t="shared" si="1"/>
        <v>0</v>
      </c>
      <c r="J53" s="4"/>
      <c r="K53">
        <v>1</v>
      </c>
    </row>
    <row r="54" spans="2:11" ht="23.25">
      <c r="B54" s="116"/>
      <c r="C54" s="141" t="s">
        <v>32</v>
      </c>
      <c r="D54" s="141" t="s">
        <v>2315</v>
      </c>
      <c r="E54" s="142" t="s">
        <v>2316</v>
      </c>
      <c r="F54" s="143" t="s">
        <v>663</v>
      </c>
      <c r="G54" s="140">
        <v>97</v>
      </c>
      <c r="H54" s="140">
        <f>'3.3 Súpis prác'!I41</f>
        <v>0</v>
      </c>
      <c r="I54" s="144">
        <f t="shared" si="1"/>
        <v>0</v>
      </c>
      <c r="J54" s="4"/>
      <c r="K54">
        <v>1</v>
      </c>
    </row>
    <row r="55" spans="2:11">
      <c r="B55" s="116"/>
      <c r="C55" s="1" t="s">
        <v>32</v>
      </c>
      <c r="D55" s="1" t="s">
        <v>702</v>
      </c>
      <c r="E55" s="5" t="s">
        <v>84</v>
      </c>
      <c r="F55" s="2" t="s">
        <v>698</v>
      </c>
      <c r="G55" s="3">
        <v>212</v>
      </c>
      <c r="H55" s="3">
        <f>'3.3 Súpis prác'!I43</f>
        <v>0</v>
      </c>
      <c r="I55" s="118">
        <f t="shared" si="1"/>
        <v>0</v>
      </c>
      <c r="J55" s="4"/>
      <c r="K55">
        <v>1</v>
      </c>
    </row>
    <row r="56" spans="2:11">
      <c r="B56" s="116"/>
      <c r="C56" s="1" t="s">
        <v>32</v>
      </c>
      <c r="D56" s="1" t="s">
        <v>703</v>
      </c>
      <c r="E56" s="5" t="s">
        <v>86</v>
      </c>
      <c r="F56" s="2" t="s">
        <v>698</v>
      </c>
      <c r="G56" s="3">
        <v>2486</v>
      </c>
      <c r="H56" s="3">
        <f>'3.3 Súpis prác'!I44</f>
        <v>0</v>
      </c>
      <c r="I56" s="118">
        <f t="shared" si="1"/>
        <v>0</v>
      </c>
      <c r="J56" s="4"/>
      <c r="K56">
        <v>1</v>
      </c>
    </row>
    <row r="57" spans="2:11">
      <c r="B57" s="116"/>
      <c r="C57" s="1" t="s">
        <v>88</v>
      </c>
      <c r="D57" s="1" t="s">
        <v>666</v>
      </c>
      <c r="E57" s="5" t="s">
        <v>90</v>
      </c>
      <c r="F57" s="2" t="s">
        <v>663</v>
      </c>
      <c r="G57" s="3">
        <v>2465</v>
      </c>
      <c r="H57" s="3">
        <f>'3.3 Súpis prác'!I45</f>
        <v>0</v>
      </c>
      <c r="I57" s="118">
        <f t="shared" si="1"/>
        <v>0</v>
      </c>
      <c r="J57" s="4"/>
      <c r="K57">
        <v>1</v>
      </c>
    </row>
    <row r="58" spans="2:11">
      <c r="B58" s="116"/>
      <c r="C58" s="1" t="s">
        <v>88</v>
      </c>
      <c r="D58" s="1" t="s">
        <v>671</v>
      </c>
      <c r="E58" s="5" t="s">
        <v>98</v>
      </c>
      <c r="F58" s="2" t="s">
        <v>661</v>
      </c>
      <c r="G58" s="3">
        <v>246.5</v>
      </c>
      <c r="H58" s="3">
        <f>'3.3 Súpis prác'!I49</f>
        <v>0</v>
      </c>
      <c r="I58" s="118">
        <f t="shared" si="1"/>
        <v>0</v>
      </c>
      <c r="J58" s="4"/>
      <c r="K58">
        <v>1</v>
      </c>
    </row>
    <row r="59" spans="2:11">
      <c r="B59" s="116"/>
      <c r="C59" s="1" t="s">
        <v>137</v>
      </c>
      <c r="D59" s="1" t="s">
        <v>685</v>
      </c>
      <c r="E59" s="5" t="s">
        <v>140</v>
      </c>
      <c r="F59" s="2" t="s">
        <v>661</v>
      </c>
      <c r="G59" s="3">
        <v>174.75</v>
      </c>
      <c r="H59" s="3">
        <f>'3.3 Súpis prác'!I71</f>
        <v>0</v>
      </c>
      <c r="I59" s="118">
        <f t="shared" si="1"/>
        <v>0</v>
      </c>
      <c r="J59" s="4"/>
      <c r="K59">
        <v>1</v>
      </c>
    </row>
    <row r="60" spans="2:11">
      <c r="B60" s="116"/>
      <c r="C60" s="1" t="s">
        <v>137</v>
      </c>
      <c r="D60" s="1" t="s">
        <v>673</v>
      </c>
      <c r="E60" s="5" t="s">
        <v>141</v>
      </c>
      <c r="F60" s="2" t="s">
        <v>661</v>
      </c>
      <c r="G60" s="3">
        <v>174.75</v>
      </c>
      <c r="H60" s="3">
        <f>'3.3 Súpis prác'!I73</f>
        <v>0</v>
      </c>
      <c r="I60" s="118">
        <f t="shared" si="1"/>
        <v>0</v>
      </c>
      <c r="J60" s="4"/>
      <c r="K60">
        <v>1</v>
      </c>
    </row>
    <row r="61" spans="2:11">
      <c r="B61" s="116"/>
      <c r="C61" s="1" t="s">
        <v>137</v>
      </c>
      <c r="D61" s="1" t="s">
        <v>674</v>
      </c>
      <c r="E61" s="5" t="s">
        <v>143</v>
      </c>
      <c r="F61" s="2" t="s">
        <v>663</v>
      </c>
      <c r="G61" s="3">
        <v>1165</v>
      </c>
      <c r="H61" s="3">
        <f>'3.3 Súpis prác'!I74</f>
        <v>0</v>
      </c>
      <c r="I61" s="118">
        <f t="shared" si="1"/>
        <v>0</v>
      </c>
      <c r="J61" s="4"/>
      <c r="K61">
        <v>1</v>
      </c>
    </row>
    <row r="62" spans="2:11">
      <c r="B62" s="116"/>
      <c r="C62" s="1" t="s">
        <v>137</v>
      </c>
      <c r="D62" s="1" t="s">
        <v>704</v>
      </c>
      <c r="E62" s="5" t="s">
        <v>145</v>
      </c>
      <c r="F62" s="2" t="s">
        <v>663</v>
      </c>
      <c r="G62" s="3">
        <v>910</v>
      </c>
      <c r="H62" s="3">
        <f>'3.3 Súpis prác'!I75</f>
        <v>0</v>
      </c>
      <c r="I62" s="118">
        <f t="shared" si="1"/>
        <v>0</v>
      </c>
      <c r="J62" s="4"/>
      <c r="K62">
        <v>1</v>
      </c>
    </row>
    <row r="63" spans="2:11" ht="23.25">
      <c r="B63" s="116"/>
      <c r="C63" s="1" t="s">
        <v>137</v>
      </c>
      <c r="D63" s="1" t="s">
        <v>675</v>
      </c>
      <c r="E63" s="5" t="s">
        <v>147</v>
      </c>
      <c r="F63" s="2" t="s">
        <v>663</v>
      </c>
      <c r="G63" s="3">
        <v>255</v>
      </c>
      <c r="H63" s="3">
        <f>'3.3 Súpis prác'!I76</f>
        <v>0</v>
      </c>
      <c r="I63" s="118">
        <f t="shared" si="1"/>
        <v>0</v>
      </c>
      <c r="J63" s="4"/>
      <c r="K63">
        <v>1</v>
      </c>
    </row>
    <row r="64" spans="2:11" ht="23.25">
      <c r="B64" s="116"/>
      <c r="C64" s="1" t="s">
        <v>137</v>
      </c>
      <c r="D64" s="1" t="s">
        <v>676</v>
      </c>
      <c r="E64" s="5" t="s">
        <v>159</v>
      </c>
      <c r="F64" s="2" t="s">
        <v>663</v>
      </c>
      <c r="G64" s="3">
        <v>1165</v>
      </c>
      <c r="H64" s="3">
        <f>'3.3 Súpis prác'!I82</f>
        <v>0</v>
      </c>
      <c r="I64" s="118">
        <f t="shared" si="1"/>
        <v>0</v>
      </c>
      <c r="J64" s="4"/>
      <c r="K64">
        <v>1</v>
      </c>
    </row>
    <row r="65" spans="2:11">
      <c r="B65" s="116"/>
      <c r="C65" s="1" t="s">
        <v>161</v>
      </c>
      <c r="D65" s="1" t="s">
        <v>677</v>
      </c>
      <c r="E65" s="5" t="s">
        <v>163</v>
      </c>
      <c r="F65" s="2" t="s">
        <v>661</v>
      </c>
      <c r="G65" s="3">
        <v>369.75</v>
      </c>
      <c r="H65" s="3">
        <f>'3.3 Súpis prác'!I83</f>
        <v>0</v>
      </c>
      <c r="I65" s="118">
        <f t="shared" si="1"/>
        <v>0</v>
      </c>
      <c r="J65" s="4"/>
      <c r="K65">
        <v>1</v>
      </c>
    </row>
    <row r="66" spans="2:11">
      <c r="B66" s="116"/>
      <c r="C66" s="1" t="s">
        <v>161</v>
      </c>
      <c r="D66" s="1" t="s">
        <v>681</v>
      </c>
      <c r="E66" s="5" t="s">
        <v>177</v>
      </c>
      <c r="F66" s="2" t="s">
        <v>663</v>
      </c>
      <c r="G66" s="3">
        <v>6543.5</v>
      </c>
      <c r="H66" s="3">
        <f>'3.3 Súpis prác'!I92</f>
        <v>0</v>
      </c>
      <c r="I66" s="118">
        <f t="shared" si="1"/>
        <v>0</v>
      </c>
      <c r="J66" s="4"/>
      <c r="K66">
        <v>1</v>
      </c>
    </row>
    <row r="67" spans="2:11">
      <c r="B67" s="116"/>
      <c r="C67" s="1" t="s">
        <v>183</v>
      </c>
      <c r="D67" s="1" t="s">
        <v>684</v>
      </c>
      <c r="E67" s="5" t="s">
        <v>115</v>
      </c>
      <c r="F67" s="2" t="s">
        <v>661</v>
      </c>
      <c r="G67" s="3">
        <v>369.75</v>
      </c>
      <c r="H67" s="3">
        <f>'3.3 Súpis prác'!I95</f>
        <v>0</v>
      </c>
      <c r="I67" s="118">
        <f t="shared" si="1"/>
        <v>0</v>
      </c>
      <c r="J67" s="4"/>
      <c r="K67">
        <v>1</v>
      </c>
    </row>
    <row r="68" spans="2:11">
      <c r="B68" s="116"/>
      <c r="C68" s="1" t="s">
        <v>183</v>
      </c>
      <c r="D68" s="1" t="s">
        <v>685</v>
      </c>
      <c r="E68" s="5" t="s">
        <v>140</v>
      </c>
      <c r="F68" s="2" t="s">
        <v>661</v>
      </c>
      <c r="G68" s="3">
        <v>369.75</v>
      </c>
      <c r="H68" s="3">
        <f>'3.3 Súpis prác'!I98</f>
        <v>0</v>
      </c>
      <c r="I68" s="118">
        <f t="shared" si="1"/>
        <v>0</v>
      </c>
      <c r="J68" s="4"/>
      <c r="K68">
        <v>1</v>
      </c>
    </row>
    <row r="69" spans="2:11">
      <c r="B69" s="116"/>
      <c r="C69" s="1" t="s">
        <v>183</v>
      </c>
      <c r="D69" s="1" t="s">
        <v>686</v>
      </c>
      <c r="E69" s="5" t="s">
        <v>186</v>
      </c>
      <c r="F69" s="2" t="s">
        <v>661</v>
      </c>
      <c r="G69" s="3">
        <v>369.75</v>
      </c>
      <c r="H69" s="3">
        <f>'3.3 Súpis prác'!I100</f>
        <v>0</v>
      </c>
      <c r="I69" s="118">
        <f t="shared" si="1"/>
        <v>0</v>
      </c>
      <c r="J69" s="4"/>
      <c r="K69">
        <v>1</v>
      </c>
    </row>
    <row r="70" spans="2:11">
      <c r="B70" s="116"/>
      <c r="C70" s="1" t="s">
        <v>183</v>
      </c>
      <c r="D70" s="1" t="s">
        <v>673</v>
      </c>
      <c r="E70" s="5" t="s">
        <v>141</v>
      </c>
      <c r="F70" s="2" t="s">
        <v>661</v>
      </c>
      <c r="G70" s="3">
        <v>369.75</v>
      </c>
      <c r="H70" s="3">
        <f>'3.3 Súpis prác'!I101</f>
        <v>0</v>
      </c>
      <c r="I70" s="118">
        <f t="shared" si="1"/>
        <v>0</v>
      </c>
      <c r="J70" s="4"/>
      <c r="K70">
        <v>1</v>
      </c>
    </row>
    <row r="71" spans="2:11" ht="23.25">
      <c r="B71" s="116"/>
      <c r="C71" s="1" t="s">
        <v>260</v>
      </c>
      <c r="D71" s="1" t="s">
        <v>705</v>
      </c>
      <c r="E71" s="5" t="s">
        <v>262</v>
      </c>
      <c r="F71" s="2" t="s">
        <v>663</v>
      </c>
      <c r="G71" s="3">
        <v>539.82000000000005</v>
      </c>
      <c r="H71" s="3">
        <f>'3.3 Súpis prác'!I133</f>
        <v>0</v>
      </c>
      <c r="I71" s="118">
        <f t="shared" si="1"/>
        <v>0</v>
      </c>
      <c r="J71" s="4"/>
      <c r="K71">
        <v>1</v>
      </c>
    </row>
    <row r="72" spans="2:11" ht="23.25">
      <c r="B72" s="116"/>
      <c r="C72" s="1" t="s">
        <v>266</v>
      </c>
      <c r="D72" s="1" t="s">
        <v>706</v>
      </c>
      <c r="E72" s="5" t="s">
        <v>272</v>
      </c>
      <c r="F72" s="2" t="s">
        <v>661</v>
      </c>
      <c r="G72" s="3">
        <v>10.6</v>
      </c>
      <c r="H72" s="3">
        <f>'3.3 Súpis prác'!I137</f>
        <v>0</v>
      </c>
      <c r="I72" s="118">
        <f t="shared" si="1"/>
        <v>0</v>
      </c>
      <c r="J72" s="4"/>
      <c r="K72">
        <v>1</v>
      </c>
    </row>
    <row r="73" spans="2:11" ht="23.25">
      <c r="B73" s="116"/>
      <c r="C73" s="1" t="s">
        <v>266</v>
      </c>
      <c r="D73" s="1" t="s">
        <v>707</v>
      </c>
      <c r="E73" s="5" t="s">
        <v>274</v>
      </c>
      <c r="F73" s="2" t="s">
        <v>661</v>
      </c>
      <c r="G73" s="3">
        <v>60</v>
      </c>
      <c r="H73" s="3">
        <f>'3.3 Súpis prác'!I138</f>
        <v>0</v>
      </c>
      <c r="I73" s="118">
        <f t="shared" si="1"/>
        <v>0</v>
      </c>
      <c r="J73" s="4"/>
      <c r="K73">
        <v>1</v>
      </c>
    </row>
    <row r="74" spans="2:11" ht="23.25">
      <c r="B74" s="116"/>
      <c r="C74" s="1" t="s">
        <v>266</v>
      </c>
      <c r="D74" s="1" t="s">
        <v>708</v>
      </c>
      <c r="E74" s="5" t="s">
        <v>276</v>
      </c>
      <c r="F74" s="2" t="s">
        <v>663</v>
      </c>
      <c r="G74" s="3">
        <v>2550</v>
      </c>
      <c r="H74" s="3">
        <f>'3.3 Súpis prác'!I139</f>
        <v>0</v>
      </c>
      <c r="I74" s="118">
        <f t="shared" ref="I74:I90" si="2">G74*H74</f>
        <v>0</v>
      </c>
      <c r="J74" s="4"/>
      <c r="K74">
        <v>1</v>
      </c>
    </row>
    <row r="75" spans="2:11" ht="23.25">
      <c r="B75" s="116"/>
      <c r="C75" s="1" t="s">
        <v>266</v>
      </c>
      <c r="D75" s="1" t="s">
        <v>709</v>
      </c>
      <c r="E75" s="5" t="s">
        <v>278</v>
      </c>
      <c r="F75" s="2" t="s">
        <v>661</v>
      </c>
      <c r="G75" s="3">
        <v>243.6</v>
      </c>
      <c r="H75" s="3">
        <f>'3.3 Súpis prác'!I140</f>
        <v>0</v>
      </c>
      <c r="I75" s="118">
        <f t="shared" si="2"/>
        <v>0</v>
      </c>
      <c r="J75" s="4"/>
      <c r="K75">
        <v>1</v>
      </c>
    </row>
    <row r="76" spans="2:11" ht="23.25">
      <c r="B76" s="116"/>
      <c r="C76" s="1" t="s">
        <v>266</v>
      </c>
      <c r="D76" s="1" t="s">
        <v>710</v>
      </c>
      <c r="E76" s="5" t="s">
        <v>280</v>
      </c>
      <c r="F76" s="2" t="s">
        <v>661</v>
      </c>
      <c r="G76" s="3">
        <v>102</v>
      </c>
      <c r="H76" s="3">
        <f>'3.3 Súpis prác'!I141</f>
        <v>0</v>
      </c>
      <c r="I76" s="118">
        <f t="shared" si="2"/>
        <v>0</v>
      </c>
      <c r="J76" s="4"/>
      <c r="K76">
        <v>1</v>
      </c>
    </row>
    <row r="77" spans="2:11">
      <c r="B77" s="116"/>
      <c r="C77" s="1" t="s">
        <v>266</v>
      </c>
      <c r="D77" s="1" t="s">
        <v>711</v>
      </c>
      <c r="E77" s="5" t="s">
        <v>284</v>
      </c>
      <c r="F77" s="2" t="s">
        <v>663</v>
      </c>
      <c r="G77" s="3">
        <v>19.75</v>
      </c>
      <c r="H77" s="3">
        <f>'3.3 Súpis prác'!I143</f>
        <v>0</v>
      </c>
      <c r="I77" s="118">
        <f t="shared" si="2"/>
        <v>0</v>
      </c>
      <c r="J77" s="4"/>
      <c r="K77">
        <v>1</v>
      </c>
    </row>
    <row r="78" spans="2:11">
      <c r="B78" s="116"/>
      <c r="C78" s="1" t="s">
        <v>266</v>
      </c>
      <c r="D78" s="1" t="s">
        <v>712</v>
      </c>
      <c r="E78" s="5" t="s">
        <v>286</v>
      </c>
      <c r="F78" s="2" t="s">
        <v>663</v>
      </c>
      <c r="G78" s="3">
        <v>48</v>
      </c>
      <c r="H78" s="3">
        <f>'3.3 Súpis prác'!I144</f>
        <v>0</v>
      </c>
      <c r="I78" s="118">
        <f t="shared" si="2"/>
        <v>0</v>
      </c>
      <c r="J78" s="4"/>
      <c r="K78">
        <v>1</v>
      </c>
    </row>
    <row r="79" spans="2:11" ht="23.25">
      <c r="B79" s="116"/>
      <c r="C79" s="1" t="s">
        <v>266</v>
      </c>
      <c r="D79" s="1" t="s">
        <v>713</v>
      </c>
      <c r="E79" s="5" t="s">
        <v>288</v>
      </c>
      <c r="F79" s="2" t="s">
        <v>663</v>
      </c>
      <c r="G79" s="3">
        <v>320</v>
      </c>
      <c r="H79" s="3">
        <f>'3.3 Súpis prác'!I145</f>
        <v>0</v>
      </c>
      <c r="I79" s="118">
        <f t="shared" si="2"/>
        <v>0</v>
      </c>
      <c r="J79" s="4"/>
      <c r="K79">
        <v>1</v>
      </c>
    </row>
    <row r="80" spans="2:11" ht="23.25">
      <c r="B80" s="116"/>
      <c r="C80" s="1" t="s">
        <v>266</v>
      </c>
      <c r="D80" s="1" t="s">
        <v>714</v>
      </c>
      <c r="E80" s="5" t="s">
        <v>290</v>
      </c>
      <c r="F80" s="2" t="s">
        <v>698</v>
      </c>
      <c r="G80" s="3">
        <v>1500</v>
      </c>
      <c r="H80" s="3">
        <f>'3.3 Súpis prác'!I146</f>
        <v>0</v>
      </c>
      <c r="I80" s="118">
        <f t="shared" si="2"/>
        <v>0</v>
      </c>
      <c r="J80" s="4"/>
      <c r="K80">
        <v>1</v>
      </c>
    </row>
    <row r="81" spans="2:11" ht="23.25">
      <c r="B81" s="116"/>
      <c r="C81" s="1" t="s">
        <v>266</v>
      </c>
      <c r="D81" s="1" t="s">
        <v>715</v>
      </c>
      <c r="E81" s="5" t="s">
        <v>300</v>
      </c>
      <c r="F81" s="2" t="s">
        <v>669</v>
      </c>
      <c r="G81" s="3">
        <v>20</v>
      </c>
      <c r="H81" s="3">
        <f>'3.3 Súpis prác'!I151</f>
        <v>0</v>
      </c>
      <c r="I81" s="118">
        <f t="shared" si="2"/>
        <v>0</v>
      </c>
      <c r="J81" s="4"/>
      <c r="K81">
        <v>1</v>
      </c>
    </row>
    <row r="82" spans="2:11">
      <c r="B82" s="116"/>
      <c r="C82" s="1" t="s">
        <v>266</v>
      </c>
      <c r="D82" s="1" t="s">
        <v>716</v>
      </c>
      <c r="E82" s="5" t="s">
        <v>302</v>
      </c>
      <c r="F82" s="2" t="s">
        <v>669</v>
      </c>
      <c r="G82" s="3">
        <v>7</v>
      </c>
      <c r="H82" s="3">
        <f>'3.3 Súpis prác'!I152</f>
        <v>0</v>
      </c>
      <c r="I82" s="118">
        <f t="shared" si="2"/>
        <v>0</v>
      </c>
      <c r="J82" s="4"/>
      <c r="K82">
        <v>1</v>
      </c>
    </row>
    <row r="83" spans="2:11">
      <c r="B83" s="116"/>
      <c r="C83" s="1" t="s">
        <v>266</v>
      </c>
      <c r="D83" s="1" t="s">
        <v>717</v>
      </c>
      <c r="E83" s="5" t="s">
        <v>306</v>
      </c>
      <c r="F83" s="2" t="s">
        <v>698</v>
      </c>
      <c r="G83" s="3">
        <v>480</v>
      </c>
      <c r="H83" s="3">
        <f>'3.3 Súpis prác'!I154</f>
        <v>0</v>
      </c>
      <c r="I83" s="118">
        <f t="shared" si="2"/>
        <v>0</v>
      </c>
      <c r="J83" s="4"/>
      <c r="K83">
        <v>1</v>
      </c>
    </row>
    <row r="84" spans="2:11">
      <c r="B84" s="116"/>
      <c r="C84" s="1" t="s">
        <v>266</v>
      </c>
      <c r="D84" s="1" t="s">
        <v>718</v>
      </c>
      <c r="E84" s="5" t="s">
        <v>308</v>
      </c>
      <c r="F84" s="2" t="s">
        <v>698</v>
      </c>
      <c r="G84" s="3">
        <v>1520</v>
      </c>
      <c r="H84" s="3">
        <f>'3.3 Súpis prác'!I155</f>
        <v>0</v>
      </c>
      <c r="I84" s="118">
        <f t="shared" si="2"/>
        <v>0</v>
      </c>
      <c r="J84" s="4"/>
      <c r="K84">
        <v>1</v>
      </c>
    </row>
    <row r="85" spans="2:11" ht="23.25">
      <c r="B85" s="116"/>
      <c r="C85" s="1" t="s">
        <v>266</v>
      </c>
      <c r="D85" s="1" t="s">
        <v>719</v>
      </c>
      <c r="E85" s="5" t="s">
        <v>312</v>
      </c>
      <c r="F85" s="2" t="s">
        <v>663</v>
      </c>
      <c r="G85" s="3">
        <v>360</v>
      </c>
      <c r="H85" s="3">
        <f>'3.3 Súpis prác'!I157</f>
        <v>0</v>
      </c>
      <c r="I85" s="118">
        <f t="shared" si="2"/>
        <v>0</v>
      </c>
      <c r="J85" s="4"/>
      <c r="K85">
        <v>1</v>
      </c>
    </row>
    <row r="86" spans="2:11">
      <c r="B86" s="116"/>
      <c r="C86" s="1" t="s">
        <v>318</v>
      </c>
      <c r="D86" s="1" t="s">
        <v>688</v>
      </c>
      <c r="E86" s="5" t="s">
        <v>326</v>
      </c>
      <c r="F86" s="2" t="s">
        <v>661</v>
      </c>
      <c r="G86" s="3">
        <v>1031.1300000000001</v>
      </c>
      <c r="H86" s="3">
        <f>'3.3 Súpis prác'!I163</f>
        <v>0</v>
      </c>
      <c r="I86" s="118">
        <f t="shared" si="2"/>
        <v>0</v>
      </c>
      <c r="J86" s="4"/>
      <c r="K86">
        <v>1</v>
      </c>
    </row>
    <row r="87" spans="2:11" ht="23.25">
      <c r="B87" s="116"/>
      <c r="C87" s="1" t="s">
        <v>318</v>
      </c>
      <c r="D87" s="1" t="s">
        <v>720</v>
      </c>
      <c r="E87" s="5" t="s">
        <v>332</v>
      </c>
      <c r="F87" s="2" t="s">
        <v>661</v>
      </c>
      <c r="G87" s="3">
        <v>15.75</v>
      </c>
      <c r="H87" s="3">
        <f>'3.3 Súpis prác'!I166</f>
        <v>0</v>
      </c>
      <c r="I87" s="118">
        <f t="shared" si="2"/>
        <v>0</v>
      </c>
      <c r="J87" s="4"/>
      <c r="K87">
        <v>1</v>
      </c>
    </row>
    <row r="88" spans="2:11" ht="23.25">
      <c r="B88" s="116"/>
      <c r="C88" s="1" t="s">
        <v>318</v>
      </c>
      <c r="D88" s="1" t="s">
        <v>706</v>
      </c>
      <c r="E88" s="5" t="s">
        <v>272</v>
      </c>
      <c r="F88" s="2" t="s">
        <v>661</v>
      </c>
      <c r="G88" s="3">
        <v>910.2</v>
      </c>
      <c r="H88" s="3">
        <f>'3.3 Súpis prác'!I167</f>
        <v>0</v>
      </c>
      <c r="I88" s="118">
        <f t="shared" si="2"/>
        <v>0</v>
      </c>
      <c r="J88" s="4"/>
      <c r="K88">
        <v>1</v>
      </c>
    </row>
    <row r="89" spans="2:11" ht="23.25">
      <c r="B89" s="116"/>
      <c r="C89" s="1" t="s">
        <v>318</v>
      </c>
      <c r="D89" s="1" t="s">
        <v>721</v>
      </c>
      <c r="E89" s="5" t="s">
        <v>334</v>
      </c>
      <c r="F89" s="2" t="s">
        <v>663</v>
      </c>
      <c r="G89" s="3">
        <v>7115</v>
      </c>
      <c r="H89" s="3">
        <f>'3.3 Súpis prác'!I168</f>
        <v>0</v>
      </c>
      <c r="I89" s="118">
        <f t="shared" si="2"/>
        <v>0</v>
      </c>
      <c r="J89" s="4"/>
      <c r="K89">
        <v>1</v>
      </c>
    </row>
    <row r="90" spans="2:11" ht="23.25">
      <c r="B90" s="119"/>
      <c r="C90" s="1" t="s">
        <v>318</v>
      </c>
      <c r="D90" s="1" t="s">
        <v>722</v>
      </c>
      <c r="E90" s="5" t="s">
        <v>336</v>
      </c>
      <c r="F90" s="2" t="s">
        <v>661</v>
      </c>
      <c r="G90" s="3">
        <v>12</v>
      </c>
      <c r="H90" s="3">
        <f>'3.3 Súpis prác'!I169</f>
        <v>0</v>
      </c>
      <c r="I90" s="118">
        <f t="shared" si="2"/>
        <v>0</v>
      </c>
      <c r="J90" s="4"/>
      <c r="K90">
        <v>1</v>
      </c>
    </row>
    <row r="91" spans="2:11">
      <c r="B91" s="196" t="s">
        <v>723</v>
      </c>
      <c r="C91" s="197"/>
      <c r="D91" s="197"/>
      <c r="E91" s="197"/>
      <c r="F91" s="197"/>
      <c r="G91" s="198"/>
      <c r="H91" s="199"/>
      <c r="I91" s="118">
        <f>SUMIF(K40:K90,1,I40:I90)</f>
        <v>0</v>
      </c>
      <c r="J91" s="4"/>
      <c r="K91">
        <v>3</v>
      </c>
    </row>
    <row r="92" spans="2:11" ht="23.25">
      <c r="B92" s="120" t="s">
        <v>724</v>
      </c>
      <c r="C92" s="1" t="s">
        <v>6</v>
      </c>
      <c r="D92" s="1" t="s">
        <v>656</v>
      </c>
      <c r="E92" s="5" t="s">
        <v>8</v>
      </c>
      <c r="F92" s="2" t="s">
        <v>657</v>
      </c>
      <c r="G92" s="3">
        <v>1</v>
      </c>
      <c r="H92" s="3">
        <f>'3.3 Súpis prác'!I6</f>
        <v>0</v>
      </c>
      <c r="I92" s="118">
        <f t="shared" ref="I92:I125" si="3">G92*H92</f>
        <v>0</v>
      </c>
      <c r="J92" s="4"/>
      <c r="K92">
        <v>1</v>
      </c>
    </row>
    <row r="93" spans="2:11">
      <c r="B93" s="116"/>
      <c r="C93" s="1" t="s">
        <v>6</v>
      </c>
      <c r="D93" s="1" t="s">
        <v>658</v>
      </c>
      <c r="E93" s="5" t="s">
        <v>11</v>
      </c>
      <c r="F93" s="2" t="s">
        <v>659</v>
      </c>
      <c r="G93" s="140">
        <v>3082.18</v>
      </c>
      <c r="H93" s="3">
        <f>'3.3 Súpis prác'!I7</f>
        <v>0</v>
      </c>
      <c r="I93" s="118">
        <f t="shared" si="3"/>
        <v>0</v>
      </c>
      <c r="J93" s="4"/>
      <c r="K93">
        <v>1</v>
      </c>
    </row>
    <row r="94" spans="2:11">
      <c r="B94" s="116"/>
      <c r="C94" s="1" t="s">
        <v>6</v>
      </c>
      <c r="D94" s="1" t="s">
        <v>725</v>
      </c>
      <c r="E94" s="5" t="s">
        <v>14</v>
      </c>
      <c r="F94" s="2" t="s">
        <v>661</v>
      </c>
      <c r="G94" s="3">
        <v>93.26</v>
      </c>
      <c r="H94" s="3">
        <f>'3.3 Súpis prác'!I8</f>
        <v>0</v>
      </c>
      <c r="I94" s="118">
        <f t="shared" si="3"/>
        <v>0</v>
      </c>
      <c r="J94" s="4"/>
      <c r="K94">
        <v>1</v>
      </c>
    </row>
    <row r="95" spans="2:11" ht="23.25">
      <c r="B95" s="116"/>
      <c r="C95" s="1" t="s">
        <v>6</v>
      </c>
      <c r="D95" s="1" t="s">
        <v>660</v>
      </c>
      <c r="E95" s="5" t="s">
        <v>17</v>
      </c>
      <c r="F95" s="2" t="s">
        <v>661</v>
      </c>
      <c r="G95" s="3">
        <v>231.2</v>
      </c>
      <c r="H95" s="3">
        <f>'3.3 Súpis prác'!I9</f>
        <v>0</v>
      </c>
      <c r="I95" s="118">
        <f t="shared" si="3"/>
        <v>0</v>
      </c>
      <c r="J95" s="4"/>
      <c r="K95">
        <v>1</v>
      </c>
    </row>
    <row r="96" spans="2:11">
      <c r="B96" s="116"/>
      <c r="C96" s="1" t="s">
        <v>32</v>
      </c>
      <c r="D96" s="1" t="s">
        <v>726</v>
      </c>
      <c r="E96" s="5" t="s">
        <v>34</v>
      </c>
      <c r="F96" s="2" t="s">
        <v>661</v>
      </c>
      <c r="G96" s="3">
        <v>7.2</v>
      </c>
      <c r="H96" s="3">
        <f>'3.3 Súpis prác'!I16</f>
        <v>0</v>
      </c>
      <c r="I96" s="118">
        <f t="shared" si="3"/>
        <v>0</v>
      </c>
      <c r="J96" s="4"/>
      <c r="K96">
        <v>1</v>
      </c>
    </row>
    <row r="97" spans="2:11" ht="23.25">
      <c r="B97" s="116"/>
      <c r="C97" s="1" t="s">
        <v>32</v>
      </c>
      <c r="D97" s="1" t="s">
        <v>727</v>
      </c>
      <c r="E97" s="5" t="s">
        <v>40</v>
      </c>
      <c r="F97" s="2" t="s">
        <v>698</v>
      </c>
      <c r="G97" s="3">
        <v>293</v>
      </c>
      <c r="H97" s="3">
        <f>'3.3 Súpis prác'!I19</f>
        <v>0</v>
      </c>
      <c r="I97" s="118">
        <f t="shared" si="3"/>
        <v>0</v>
      </c>
      <c r="J97" s="4"/>
      <c r="K97">
        <v>1</v>
      </c>
    </row>
    <row r="98" spans="2:11" ht="23.25">
      <c r="B98" s="116"/>
      <c r="C98" s="1" t="s">
        <v>32</v>
      </c>
      <c r="D98" s="1" t="s">
        <v>728</v>
      </c>
      <c r="E98" s="5" t="s">
        <v>45</v>
      </c>
      <c r="F98" s="2" t="s">
        <v>698</v>
      </c>
      <c r="G98" s="3">
        <v>60</v>
      </c>
      <c r="H98" s="3">
        <f>'3.3 Súpis prác'!I22</f>
        <v>0</v>
      </c>
      <c r="I98" s="118">
        <f t="shared" si="3"/>
        <v>0</v>
      </c>
      <c r="J98" s="4"/>
      <c r="K98">
        <v>1</v>
      </c>
    </row>
    <row r="99" spans="2:11">
      <c r="B99" s="116"/>
      <c r="C99" s="1" t="s">
        <v>32</v>
      </c>
      <c r="D99" s="1" t="s">
        <v>729</v>
      </c>
      <c r="E99" s="5" t="s">
        <v>49</v>
      </c>
      <c r="F99" s="2" t="s">
        <v>669</v>
      </c>
      <c r="G99" s="3">
        <v>2</v>
      </c>
      <c r="H99" s="3">
        <f>'3.3 Súpis prác'!I24</f>
        <v>0</v>
      </c>
      <c r="I99" s="118">
        <f t="shared" si="3"/>
        <v>0</v>
      </c>
      <c r="J99" s="4"/>
      <c r="K99">
        <v>1</v>
      </c>
    </row>
    <row r="100" spans="2:11" ht="23.25">
      <c r="B100" s="116"/>
      <c r="C100" s="1" t="s">
        <v>32</v>
      </c>
      <c r="D100" s="1" t="s">
        <v>694</v>
      </c>
      <c r="E100" s="5" t="s">
        <v>51</v>
      </c>
      <c r="F100" s="2" t="s">
        <v>663</v>
      </c>
      <c r="G100" s="3">
        <v>363.6</v>
      </c>
      <c r="H100" s="3">
        <f>'3.3 Súpis prác'!I25</f>
        <v>0</v>
      </c>
      <c r="I100" s="118">
        <f t="shared" si="3"/>
        <v>0</v>
      </c>
      <c r="J100" s="4"/>
      <c r="K100">
        <v>1</v>
      </c>
    </row>
    <row r="101" spans="2:11" ht="23.25">
      <c r="B101" s="116"/>
      <c r="C101" s="1" t="s">
        <v>32</v>
      </c>
      <c r="D101" s="1" t="s">
        <v>730</v>
      </c>
      <c r="E101" s="5" t="s">
        <v>54</v>
      </c>
      <c r="F101" s="2" t="s">
        <v>663</v>
      </c>
      <c r="G101" s="3">
        <v>2327</v>
      </c>
      <c r="H101" s="3">
        <f>'3.3 Súpis prác'!I26</f>
        <v>0</v>
      </c>
      <c r="I101" s="118">
        <f t="shared" si="3"/>
        <v>0</v>
      </c>
      <c r="J101" s="4"/>
      <c r="K101">
        <v>1</v>
      </c>
    </row>
    <row r="102" spans="2:11" ht="23.25">
      <c r="B102" s="116"/>
      <c r="C102" s="1" t="s">
        <v>32</v>
      </c>
      <c r="D102" s="1" t="s">
        <v>662</v>
      </c>
      <c r="E102" s="5" t="s">
        <v>56</v>
      </c>
      <c r="F102" s="2" t="s">
        <v>663</v>
      </c>
      <c r="G102" s="3">
        <v>777.5</v>
      </c>
      <c r="H102" s="3">
        <f>'3.3 Súpis prác'!I27</f>
        <v>0</v>
      </c>
      <c r="I102" s="118">
        <f t="shared" si="3"/>
        <v>0</v>
      </c>
      <c r="J102" s="4"/>
      <c r="K102">
        <v>1</v>
      </c>
    </row>
    <row r="103" spans="2:11" ht="23.25">
      <c r="B103" s="116"/>
      <c r="C103" s="1" t="s">
        <v>32</v>
      </c>
      <c r="D103" s="1" t="s">
        <v>695</v>
      </c>
      <c r="E103" s="5" t="s">
        <v>58</v>
      </c>
      <c r="F103" s="2" t="s">
        <v>663</v>
      </c>
      <c r="G103" s="3">
        <v>2740</v>
      </c>
      <c r="H103" s="3">
        <f>'3.3 Súpis prác'!I28</f>
        <v>0</v>
      </c>
      <c r="I103" s="118">
        <f t="shared" si="3"/>
        <v>0</v>
      </c>
      <c r="J103" s="4"/>
      <c r="K103">
        <v>1</v>
      </c>
    </row>
    <row r="104" spans="2:11" ht="23.25">
      <c r="B104" s="116"/>
      <c r="C104" s="1" t="s">
        <v>32</v>
      </c>
      <c r="D104" s="1" t="s">
        <v>696</v>
      </c>
      <c r="E104" s="5" t="s">
        <v>60</v>
      </c>
      <c r="F104" s="2" t="s">
        <v>663</v>
      </c>
      <c r="G104" s="3">
        <v>1228</v>
      </c>
      <c r="H104" s="3">
        <f>'3.3 Súpis prác'!I29</f>
        <v>0</v>
      </c>
      <c r="I104" s="118">
        <f t="shared" si="3"/>
        <v>0</v>
      </c>
      <c r="J104" s="4"/>
      <c r="K104">
        <v>1</v>
      </c>
    </row>
    <row r="105" spans="2:11" ht="23.25">
      <c r="B105" s="116"/>
      <c r="C105" s="1" t="s">
        <v>32</v>
      </c>
      <c r="D105" s="1" t="s">
        <v>664</v>
      </c>
      <c r="E105" s="5" t="s">
        <v>62</v>
      </c>
      <c r="F105" s="2" t="s">
        <v>663</v>
      </c>
      <c r="G105" s="3">
        <v>3523</v>
      </c>
      <c r="H105" s="3">
        <f>'3.3 Súpis prác'!I30</f>
        <v>0</v>
      </c>
      <c r="I105" s="118">
        <f t="shared" si="3"/>
        <v>0</v>
      </c>
      <c r="J105" s="4"/>
      <c r="K105">
        <v>1</v>
      </c>
    </row>
    <row r="106" spans="2:11" ht="23.25">
      <c r="B106" s="116"/>
      <c r="C106" s="1" t="s">
        <v>32</v>
      </c>
      <c r="D106" s="1" t="s">
        <v>697</v>
      </c>
      <c r="E106" s="5" t="s">
        <v>64</v>
      </c>
      <c r="F106" s="2" t="s">
        <v>698</v>
      </c>
      <c r="G106" s="3">
        <v>128</v>
      </c>
      <c r="H106" s="3">
        <f>'3.3 Súpis prác'!I31</f>
        <v>0</v>
      </c>
      <c r="I106" s="118">
        <f t="shared" si="3"/>
        <v>0</v>
      </c>
      <c r="J106" s="4"/>
      <c r="K106">
        <v>1</v>
      </c>
    </row>
    <row r="107" spans="2:11" ht="23.25">
      <c r="B107" s="116"/>
      <c r="C107" s="1" t="s">
        <v>32</v>
      </c>
      <c r="D107" s="1" t="s">
        <v>699</v>
      </c>
      <c r="E107" s="5" t="s">
        <v>66</v>
      </c>
      <c r="F107" s="2" t="s">
        <v>698</v>
      </c>
      <c r="G107" s="3">
        <v>1230</v>
      </c>
      <c r="H107" s="3">
        <f>'3.3 Súpis prác'!I32</f>
        <v>0</v>
      </c>
      <c r="I107" s="118">
        <f t="shared" si="3"/>
        <v>0</v>
      </c>
      <c r="J107" s="4"/>
      <c r="K107">
        <v>1</v>
      </c>
    </row>
    <row r="108" spans="2:11" ht="23.25">
      <c r="B108" s="116"/>
      <c r="C108" s="1" t="s">
        <v>32</v>
      </c>
      <c r="D108" s="1" t="s">
        <v>731</v>
      </c>
      <c r="E108" s="5" t="s">
        <v>68</v>
      </c>
      <c r="F108" s="2" t="s">
        <v>698</v>
      </c>
      <c r="G108" s="3">
        <v>24</v>
      </c>
      <c r="H108" s="3">
        <f>'3.3 Súpis prác'!I33</f>
        <v>0</v>
      </c>
      <c r="I108" s="118">
        <f t="shared" si="3"/>
        <v>0</v>
      </c>
      <c r="J108" s="4"/>
      <c r="K108">
        <v>1</v>
      </c>
    </row>
    <row r="109" spans="2:11" ht="23.25">
      <c r="B109" s="116"/>
      <c r="C109" s="1" t="s">
        <v>32</v>
      </c>
      <c r="D109" s="1" t="s">
        <v>732</v>
      </c>
      <c r="E109" s="5" t="s">
        <v>70</v>
      </c>
      <c r="F109" s="2" t="s">
        <v>698</v>
      </c>
      <c r="G109" s="3">
        <v>146</v>
      </c>
      <c r="H109" s="3">
        <f>'3.3 Súpis prác'!I34</f>
        <v>0</v>
      </c>
      <c r="I109" s="118">
        <f t="shared" si="3"/>
        <v>0</v>
      </c>
      <c r="J109" s="4"/>
      <c r="K109">
        <v>1</v>
      </c>
    </row>
    <row r="110" spans="2:11" ht="23.25">
      <c r="B110" s="116"/>
      <c r="C110" s="1" t="s">
        <v>32</v>
      </c>
      <c r="D110" s="1" t="s">
        <v>700</v>
      </c>
      <c r="E110" s="5" t="s">
        <v>72</v>
      </c>
      <c r="F110" s="2" t="s">
        <v>669</v>
      </c>
      <c r="G110" s="3">
        <v>33</v>
      </c>
      <c r="H110" s="3">
        <f>'3.3 Súpis prác'!I35</f>
        <v>0</v>
      </c>
      <c r="I110" s="118">
        <f t="shared" si="3"/>
        <v>0</v>
      </c>
      <c r="J110" s="4"/>
      <c r="K110">
        <v>1</v>
      </c>
    </row>
    <row r="111" spans="2:11">
      <c r="B111" s="116"/>
      <c r="C111" s="1" t="s">
        <v>32</v>
      </c>
      <c r="D111" s="1" t="s">
        <v>665</v>
      </c>
      <c r="E111" s="5" t="s">
        <v>76</v>
      </c>
      <c r="F111" s="2" t="s">
        <v>659</v>
      </c>
      <c r="G111" s="140">
        <v>3686.15</v>
      </c>
      <c r="H111" s="3">
        <f>'3.3 Súpis prác'!I37</f>
        <v>0</v>
      </c>
      <c r="I111" s="118">
        <f t="shared" si="3"/>
        <v>0</v>
      </c>
      <c r="J111" s="4"/>
      <c r="K111">
        <v>1</v>
      </c>
    </row>
    <row r="112" spans="2:11">
      <c r="B112" s="116"/>
      <c r="C112" s="1" t="s">
        <v>32</v>
      </c>
      <c r="D112" s="1" t="s">
        <v>701</v>
      </c>
      <c r="E112" s="5" t="s">
        <v>80</v>
      </c>
      <c r="F112" s="2" t="s">
        <v>663</v>
      </c>
      <c r="G112" s="3">
        <v>5402</v>
      </c>
      <c r="H112" s="3">
        <f>'3.3 Súpis prác'!I39</f>
        <v>0</v>
      </c>
      <c r="I112" s="118">
        <f t="shared" si="3"/>
        <v>0</v>
      </c>
      <c r="J112" s="4"/>
      <c r="K112">
        <v>1</v>
      </c>
    </row>
    <row r="113" spans="2:11" ht="23.25">
      <c r="B113" s="116"/>
      <c r="C113" s="141" t="s">
        <v>32</v>
      </c>
      <c r="D113" s="141" t="s">
        <v>2317</v>
      </c>
      <c r="E113" s="142" t="s">
        <v>2318</v>
      </c>
      <c r="F113" s="143" t="s">
        <v>663</v>
      </c>
      <c r="G113" s="140">
        <v>33</v>
      </c>
      <c r="H113" s="140">
        <f>'3.3 Súpis prác'!I40</f>
        <v>0</v>
      </c>
      <c r="I113" s="144">
        <f t="shared" ref="I113:I114" si="4">G113*H113</f>
        <v>0</v>
      </c>
      <c r="J113" s="4"/>
      <c r="K113">
        <v>1</v>
      </c>
    </row>
    <row r="114" spans="2:11" ht="23.25">
      <c r="B114" s="116"/>
      <c r="C114" s="141" t="s">
        <v>32</v>
      </c>
      <c r="D114" s="141" t="s">
        <v>2315</v>
      </c>
      <c r="E114" s="142" t="s">
        <v>2316</v>
      </c>
      <c r="F114" s="143" t="s">
        <v>663</v>
      </c>
      <c r="G114" s="140">
        <v>37</v>
      </c>
      <c r="H114" s="140">
        <f>'3.3 Súpis prác'!I41</f>
        <v>0</v>
      </c>
      <c r="I114" s="144">
        <f t="shared" si="4"/>
        <v>0</v>
      </c>
      <c r="J114" s="4"/>
      <c r="K114">
        <v>1</v>
      </c>
    </row>
    <row r="115" spans="2:11">
      <c r="B115" s="116"/>
      <c r="C115" s="1" t="s">
        <v>32</v>
      </c>
      <c r="D115" s="1" t="s">
        <v>702</v>
      </c>
      <c r="E115" s="5" t="s">
        <v>84</v>
      </c>
      <c r="F115" s="2" t="s">
        <v>698</v>
      </c>
      <c r="G115" s="3">
        <v>42</v>
      </c>
      <c r="H115" s="3">
        <f>'3.3 Súpis prác'!I43</f>
        <v>0</v>
      </c>
      <c r="I115" s="118">
        <f t="shared" si="3"/>
        <v>0</v>
      </c>
      <c r="J115" s="4"/>
      <c r="K115">
        <v>1</v>
      </c>
    </row>
    <row r="116" spans="2:11">
      <c r="B116" s="116"/>
      <c r="C116" s="1" t="s">
        <v>32</v>
      </c>
      <c r="D116" s="1" t="s">
        <v>703</v>
      </c>
      <c r="E116" s="5" t="s">
        <v>86</v>
      </c>
      <c r="F116" s="2" t="s">
        <v>698</v>
      </c>
      <c r="G116" s="3">
        <v>5267</v>
      </c>
      <c r="H116" s="3">
        <f>'3.3 Súpis prác'!I44</f>
        <v>0</v>
      </c>
      <c r="I116" s="118">
        <f t="shared" si="3"/>
        <v>0</v>
      </c>
      <c r="J116" s="4"/>
      <c r="K116">
        <v>1</v>
      </c>
    </row>
    <row r="117" spans="2:11">
      <c r="B117" s="116"/>
      <c r="C117" s="1" t="s">
        <v>88</v>
      </c>
      <c r="D117" s="1" t="s">
        <v>666</v>
      </c>
      <c r="E117" s="5" t="s">
        <v>90</v>
      </c>
      <c r="F117" s="2" t="s">
        <v>663</v>
      </c>
      <c r="G117" s="3">
        <v>2312</v>
      </c>
      <c r="H117" s="3">
        <f>'3.3 Súpis prác'!I45</f>
        <v>0</v>
      </c>
      <c r="I117" s="118">
        <f t="shared" si="3"/>
        <v>0</v>
      </c>
      <c r="J117" s="4"/>
      <c r="K117">
        <v>1</v>
      </c>
    </row>
    <row r="118" spans="2:11">
      <c r="B118" s="116"/>
      <c r="C118" s="1" t="s">
        <v>88</v>
      </c>
      <c r="D118" s="1" t="s">
        <v>671</v>
      </c>
      <c r="E118" s="5" t="s">
        <v>98</v>
      </c>
      <c r="F118" s="2" t="s">
        <v>661</v>
      </c>
      <c r="G118" s="3">
        <v>231.2</v>
      </c>
      <c r="H118" s="3">
        <f>'3.3 Súpis prác'!I49</f>
        <v>0</v>
      </c>
      <c r="I118" s="118">
        <f t="shared" si="3"/>
        <v>0</v>
      </c>
      <c r="J118" s="4"/>
      <c r="K118">
        <v>1</v>
      </c>
    </row>
    <row r="119" spans="2:11">
      <c r="B119" s="116"/>
      <c r="C119" s="1" t="s">
        <v>100</v>
      </c>
      <c r="D119" s="1" t="s">
        <v>733</v>
      </c>
      <c r="E119" s="5" t="s">
        <v>109</v>
      </c>
      <c r="F119" s="2" t="s">
        <v>661</v>
      </c>
      <c r="G119" s="3">
        <v>2.7</v>
      </c>
      <c r="H119" s="3">
        <f>'3.3 Súpis prác'!I53</f>
        <v>0</v>
      </c>
      <c r="I119" s="118">
        <f t="shared" si="3"/>
        <v>0</v>
      </c>
      <c r="J119" s="4"/>
      <c r="K119">
        <v>1</v>
      </c>
    </row>
    <row r="120" spans="2:11">
      <c r="B120" s="116"/>
      <c r="C120" s="1" t="s">
        <v>100</v>
      </c>
      <c r="D120" s="1" t="s">
        <v>734</v>
      </c>
      <c r="E120" s="5" t="s">
        <v>111</v>
      </c>
      <c r="F120" s="2" t="s">
        <v>661</v>
      </c>
      <c r="G120" s="3">
        <v>4.08</v>
      </c>
      <c r="H120" s="3">
        <f>'3.3 Súpis prác'!I54</f>
        <v>0</v>
      </c>
      <c r="I120" s="118">
        <f t="shared" si="3"/>
        <v>0</v>
      </c>
      <c r="J120" s="4"/>
      <c r="K120">
        <v>1</v>
      </c>
    </row>
    <row r="121" spans="2:11">
      <c r="B121" s="116"/>
      <c r="C121" s="1" t="s">
        <v>100</v>
      </c>
      <c r="D121" s="1" t="s">
        <v>684</v>
      </c>
      <c r="E121" s="5" t="s">
        <v>115</v>
      </c>
      <c r="F121" s="2" t="s">
        <v>661</v>
      </c>
      <c r="G121" s="3">
        <v>0.74</v>
      </c>
      <c r="H121" s="3">
        <f>'3.3 Súpis prác'!I56</f>
        <v>0</v>
      </c>
      <c r="I121" s="118">
        <f t="shared" si="3"/>
        <v>0</v>
      </c>
      <c r="J121" s="4"/>
      <c r="K121">
        <v>1</v>
      </c>
    </row>
    <row r="122" spans="2:11">
      <c r="B122" s="116"/>
      <c r="C122" s="1" t="s">
        <v>100</v>
      </c>
      <c r="D122" s="1" t="s">
        <v>735</v>
      </c>
      <c r="E122" s="5" t="s">
        <v>119</v>
      </c>
      <c r="F122" s="2" t="s">
        <v>661</v>
      </c>
      <c r="G122" s="3">
        <v>6.04</v>
      </c>
      <c r="H122" s="3">
        <f>'3.3 Súpis prác'!I58</f>
        <v>0</v>
      </c>
      <c r="I122" s="118">
        <f t="shared" si="3"/>
        <v>0</v>
      </c>
      <c r="J122" s="4"/>
      <c r="K122">
        <v>1</v>
      </c>
    </row>
    <row r="123" spans="2:11">
      <c r="B123" s="116"/>
      <c r="C123" s="1" t="s">
        <v>100</v>
      </c>
      <c r="D123" s="1" t="s">
        <v>736</v>
      </c>
      <c r="E123" s="5" t="s">
        <v>121</v>
      </c>
      <c r="F123" s="2" t="s">
        <v>661</v>
      </c>
      <c r="G123" s="3">
        <v>0.74</v>
      </c>
      <c r="H123" s="3">
        <f>'3.3 Súpis prác'!I59</f>
        <v>0</v>
      </c>
      <c r="I123" s="118">
        <f t="shared" si="3"/>
        <v>0</v>
      </c>
      <c r="J123" s="4"/>
      <c r="K123">
        <v>1</v>
      </c>
    </row>
    <row r="124" spans="2:11">
      <c r="B124" s="116"/>
      <c r="C124" s="1" t="s">
        <v>100</v>
      </c>
      <c r="D124" s="1" t="s">
        <v>671</v>
      </c>
      <c r="E124" s="5" t="s">
        <v>98</v>
      </c>
      <c r="F124" s="2" t="s">
        <v>661</v>
      </c>
      <c r="G124" s="3">
        <v>0.74</v>
      </c>
      <c r="H124" s="3">
        <f>'3.3 Súpis prác'!I63</f>
        <v>0</v>
      </c>
      <c r="I124" s="118">
        <f t="shared" si="3"/>
        <v>0</v>
      </c>
      <c r="J124" s="4"/>
      <c r="K124">
        <v>1</v>
      </c>
    </row>
    <row r="125" spans="2:11">
      <c r="B125" s="116"/>
      <c r="C125" s="1" t="s">
        <v>137</v>
      </c>
      <c r="D125" s="1" t="s">
        <v>737</v>
      </c>
      <c r="E125" s="5" t="s">
        <v>125</v>
      </c>
      <c r="F125" s="2" t="s">
        <v>661</v>
      </c>
      <c r="G125" s="3">
        <v>398.1</v>
      </c>
      <c r="H125" s="3">
        <f>'3.3 Súpis prác'!I69</f>
        <v>0</v>
      </c>
      <c r="I125" s="118">
        <f t="shared" si="3"/>
        <v>0</v>
      </c>
      <c r="J125" s="4"/>
      <c r="K125">
        <v>1</v>
      </c>
    </row>
    <row r="126" spans="2:11">
      <c r="B126" s="116"/>
      <c r="C126" s="1" t="s">
        <v>137</v>
      </c>
      <c r="D126" s="1" t="s">
        <v>673</v>
      </c>
      <c r="E126" s="5" t="s">
        <v>141</v>
      </c>
      <c r="F126" s="2" t="s">
        <v>661</v>
      </c>
      <c r="G126" s="3">
        <v>398.1</v>
      </c>
      <c r="H126" s="3">
        <f>'3.3 Súpis prác'!I73</f>
        <v>0</v>
      </c>
      <c r="I126" s="118">
        <f t="shared" ref="I126:I157" si="5">G126*H126</f>
        <v>0</v>
      </c>
      <c r="J126" s="4"/>
      <c r="K126">
        <v>1</v>
      </c>
    </row>
    <row r="127" spans="2:11">
      <c r="B127" s="116"/>
      <c r="C127" s="1" t="s">
        <v>137</v>
      </c>
      <c r="D127" s="1" t="s">
        <v>674</v>
      </c>
      <c r="E127" s="5" t="s">
        <v>143</v>
      </c>
      <c r="F127" s="2" t="s">
        <v>663</v>
      </c>
      <c r="G127" s="3">
        <v>2654</v>
      </c>
      <c r="H127" s="3">
        <f>'3.3 Súpis prác'!I74</f>
        <v>0</v>
      </c>
      <c r="I127" s="118">
        <f t="shared" si="5"/>
        <v>0</v>
      </c>
      <c r="J127" s="4"/>
      <c r="K127">
        <v>1</v>
      </c>
    </row>
    <row r="128" spans="2:11" ht="23.25">
      <c r="B128" s="116"/>
      <c r="C128" s="1" t="s">
        <v>137</v>
      </c>
      <c r="D128" s="1" t="s">
        <v>675</v>
      </c>
      <c r="E128" s="5" t="s">
        <v>147</v>
      </c>
      <c r="F128" s="2" t="s">
        <v>663</v>
      </c>
      <c r="G128" s="3">
        <v>2654</v>
      </c>
      <c r="H128" s="3">
        <f>'3.3 Súpis prác'!I76</f>
        <v>0</v>
      </c>
      <c r="I128" s="118">
        <f t="shared" si="5"/>
        <v>0</v>
      </c>
      <c r="J128" s="4"/>
      <c r="K128">
        <v>1</v>
      </c>
    </row>
    <row r="129" spans="2:11" ht="23.25">
      <c r="B129" s="116"/>
      <c r="C129" s="1" t="s">
        <v>137</v>
      </c>
      <c r="D129" s="1" t="s">
        <v>676</v>
      </c>
      <c r="E129" s="5" t="s">
        <v>159</v>
      </c>
      <c r="F129" s="2" t="s">
        <v>663</v>
      </c>
      <c r="G129" s="3">
        <v>2654</v>
      </c>
      <c r="H129" s="3">
        <f>'3.3 Súpis prác'!I82</f>
        <v>0</v>
      </c>
      <c r="I129" s="118">
        <f t="shared" si="5"/>
        <v>0</v>
      </c>
      <c r="J129" s="4"/>
      <c r="K129">
        <v>1</v>
      </c>
    </row>
    <row r="130" spans="2:11">
      <c r="B130" s="116"/>
      <c r="C130" s="1" t="s">
        <v>161</v>
      </c>
      <c r="D130" s="1" t="s">
        <v>677</v>
      </c>
      <c r="E130" s="5" t="s">
        <v>163</v>
      </c>
      <c r="F130" s="2" t="s">
        <v>661</v>
      </c>
      <c r="G130" s="3">
        <v>346.8</v>
      </c>
      <c r="H130" s="3">
        <f>'3.3 Súpis prác'!I83</f>
        <v>0</v>
      </c>
      <c r="I130" s="118">
        <f t="shared" si="5"/>
        <v>0</v>
      </c>
      <c r="J130" s="4"/>
      <c r="K130">
        <v>1</v>
      </c>
    </row>
    <row r="131" spans="2:11">
      <c r="B131" s="116"/>
      <c r="C131" s="1" t="s">
        <v>161</v>
      </c>
      <c r="D131" s="1" t="s">
        <v>678</v>
      </c>
      <c r="E131" s="5" t="s">
        <v>165</v>
      </c>
      <c r="F131" s="2" t="s">
        <v>661</v>
      </c>
      <c r="G131" s="3">
        <v>307.5</v>
      </c>
      <c r="H131" s="3">
        <f>'3.3 Súpis prác'!I84</f>
        <v>0</v>
      </c>
      <c r="I131" s="118">
        <f t="shared" si="5"/>
        <v>0</v>
      </c>
      <c r="J131" s="4"/>
      <c r="K131">
        <v>1</v>
      </c>
    </row>
    <row r="132" spans="2:11">
      <c r="B132" s="116"/>
      <c r="C132" s="1" t="s">
        <v>161</v>
      </c>
      <c r="D132" s="1" t="s">
        <v>738</v>
      </c>
      <c r="E132" s="5" t="s">
        <v>167</v>
      </c>
      <c r="F132" s="2" t="s">
        <v>661</v>
      </c>
      <c r="G132" s="3">
        <v>51</v>
      </c>
      <c r="H132" s="3">
        <f>'3.3 Súpis prác'!I85</f>
        <v>0</v>
      </c>
      <c r="I132" s="118">
        <f t="shared" si="5"/>
        <v>0</v>
      </c>
      <c r="J132" s="4"/>
      <c r="K132">
        <v>1</v>
      </c>
    </row>
    <row r="133" spans="2:11">
      <c r="B133" s="116"/>
      <c r="C133" s="1" t="s">
        <v>161</v>
      </c>
      <c r="D133" s="1" t="s">
        <v>733</v>
      </c>
      <c r="E133" s="5" t="s">
        <v>109</v>
      </c>
      <c r="F133" s="2" t="s">
        <v>661</v>
      </c>
      <c r="G133" s="3">
        <v>15.12</v>
      </c>
      <c r="H133" s="3">
        <f>'3.3 Súpis prác'!I86</f>
        <v>0</v>
      </c>
      <c r="I133" s="118">
        <f t="shared" si="5"/>
        <v>0</v>
      </c>
      <c r="J133" s="4"/>
      <c r="K133">
        <v>1</v>
      </c>
    </row>
    <row r="134" spans="2:11">
      <c r="B134" s="116"/>
      <c r="C134" s="1" t="s">
        <v>161</v>
      </c>
      <c r="D134" s="1" t="s">
        <v>680</v>
      </c>
      <c r="E134" s="5" t="s">
        <v>175</v>
      </c>
      <c r="F134" s="2" t="s">
        <v>661</v>
      </c>
      <c r="G134" s="3">
        <v>310</v>
      </c>
      <c r="H134" s="3">
        <f>'3.3 Súpis prác'!I90</f>
        <v>0</v>
      </c>
      <c r="I134" s="118">
        <f t="shared" si="5"/>
        <v>0</v>
      </c>
      <c r="J134" s="4"/>
      <c r="K134">
        <v>1</v>
      </c>
    </row>
    <row r="135" spans="2:11">
      <c r="B135" s="116"/>
      <c r="C135" s="1" t="s">
        <v>161</v>
      </c>
      <c r="D135" s="1" t="s">
        <v>735</v>
      </c>
      <c r="E135" s="5" t="s">
        <v>119</v>
      </c>
      <c r="F135" s="2" t="s">
        <v>661</v>
      </c>
      <c r="G135" s="3">
        <v>122.5</v>
      </c>
      <c r="H135" s="3">
        <f>'3.3 Súpis prác'!I91</f>
        <v>0</v>
      </c>
      <c r="I135" s="118">
        <f t="shared" si="5"/>
        <v>0</v>
      </c>
      <c r="J135" s="4"/>
      <c r="K135">
        <v>1</v>
      </c>
    </row>
    <row r="136" spans="2:11">
      <c r="B136" s="116"/>
      <c r="C136" s="1" t="s">
        <v>161</v>
      </c>
      <c r="D136" s="1" t="s">
        <v>681</v>
      </c>
      <c r="E136" s="5" t="s">
        <v>177</v>
      </c>
      <c r="F136" s="2" t="s">
        <v>663</v>
      </c>
      <c r="G136" s="3">
        <v>2138</v>
      </c>
      <c r="H136" s="3">
        <f>'3.3 Súpis prác'!I92</f>
        <v>0</v>
      </c>
      <c r="I136" s="118">
        <f t="shared" si="5"/>
        <v>0</v>
      </c>
      <c r="J136" s="4"/>
      <c r="K136">
        <v>1</v>
      </c>
    </row>
    <row r="137" spans="2:11">
      <c r="B137" s="116"/>
      <c r="C137" s="1" t="s">
        <v>161</v>
      </c>
      <c r="D137" s="1" t="s">
        <v>683</v>
      </c>
      <c r="E137" s="5" t="s">
        <v>181</v>
      </c>
      <c r="F137" s="2" t="s">
        <v>663</v>
      </c>
      <c r="G137" s="3">
        <v>67</v>
      </c>
      <c r="H137" s="3">
        <f>'3.3 Súpis prác'!I94</f>
        <v>0</v>
      </c>
      <c r="I137" s="118">
        <f t="shared" si="5"/>
        <v>0</v>
      </c>
      <c r="J137" s="4"/>
      <c r="K137">
        <v>1</v>
      </c>
    </row>
    <row r="138" spans="2:11">
      <c r="B138" s="116"/>
      <c r="C138" s="1" t="s">
        <v>183</v>
      </c>
      <c r="D138" s="1" t="s">
        <v>684</v>
      </c>
      <c r="E138" s="5" t="s">
        <v>115</v>
      </c>
      <c r="F138" s="2" t="s">
        <v>661</v>
      </c>
      <c r="G138" s="3">
        <v>439.32</v>
      </c>
      <c r="H138" s="3">
        <f>'3.3 Súpis prác'!I95</f>
        <v>0</v>
      </c>
      <c r="I138" s="118">
        <f t="shared" si="5"/>
        <v>0</v>
      </c>
      <c r="J138" s="4"/>
      <c r="K138">
        <v>1</v>
      </c>
    </row>
    <row r="139" spans="2:11">
      <c r="B139" s="116"/>
      <c r="C139" s="1" t="s">
        <v>183</v>
      </c>
      <c r="D139" s="1" t="s">
        <v>737</v>
      </c>
      <c r="E139" s="5" t="s">
        <v>184</v>
      </c>
      <c r="F139" s="2" t="s">
        <v>661</v>
      </c>
      <c r="G139" s="3">
        <v>346.8</v>
      </c>
      <c r="H139" s="3">
        <f>'3.3 Súpis prác'!I96</f>
        <v>0</v>
      </c>
      <c r="I139" s="118">
        <f t="shared" si="5"/>
        <v>0</v>
      </c>
      <c r="J139" s="4"/>
      <c r="K139">
        <v>1</v>
      </c>
    </row>
    <row r="140" spans="2:11">
      <c r="B140" s="116"/>
      <c r="C140" s="1" t="s">
        <v>183</v>
      </c>
      <c r="D140" s="1" t="s">
        <v>685</v>
      </c>
      <c r="E140" s="5" t="s">
        <v>140</v>
      </c>
      <c r="F140" s="2" t="s">
        <v>661</v>
      </c>
      <c r="G140" s="3">
        <v>290</v>
      </c>
      <c r="H140" s="3">
        <f>'3.3 Súpis prác'!I98</f>
        <v>0</v>
      </c>
      <c r="I140" s="118">
        <f t="shared" si="5"/>
        <v>0</v>
      </c>
      <c r="J140" s="4"/>
      <c r="K140">
        <v>1</v>
      </c>
    </row>
    <row r="141" spans="2:11">
      <c r="B141" s="116"/>
      <c r="C141" s="1" t="s">
        <v>183</v>
      </c>
      <c r="D141" s="1" t="s">
        <v>671</v>
      </c>
      <c r="E141" s="5" t="s">
        <v>98</v>
      </c>
      <c r="F141" s="2" t="s">
        <v>661</v>
      </c>
      <c r="G141" s="3">
        <v>92.52</v>
      </c>
      <c r="H141" s="3">
        <f>'3.3 Súpis prác'!I99</f>
        <v>0</v>
      </c>
      <c r="I141" s="118">
        <f t="shared" si="5"/>
        <v>0</v>
      </c>
      <c r="J141" s="4"/>
      <c r="K141">
        <v>1</v>
      </c>
    </row>
    <row r="142" spans="2:11">
      <c r="B142" s="116"/>
      <c r="C142" s="1" t="s">
        <v>183</v>
      </c>
      <c r="D142" s="1" t="s">
        <v>686</v>
      </c>
      <c r="E142" s="5" t="s">
        <v>186</v>
      </c>
      <c r="F142" s="2" t="s">
        <v>661</v>
      </c>
      <c r="G142" s="3">
        <v>346.8</v>
      </c>
      <c r="H142" s="3">
        <f>'3.3 Súpis prác'!I100</f>
        <v>0</v>
      </c>
      <c r="I142" s="118">
        <f t="shared" si="5"/>
        <v>0</v>
      </c>
      <c r="J142" s="4"/>
      <c r="K142">
        <v>1</v>
      </c>
    </row>
    <row r="143" spans="2:11">
      <c r="B143" s="116"/>
      <c r="C143" s="1" t="s">
        <v>183</v>
      </c>
      <c r="D143" s="1" t="s">
        <v>673</v>
      </c>
      <c r="E143" s="5" t="s">
        <v>141</v>
      </c>
      <c r="F143" s="2" t="s">
        <v>661</v>
      </c>
      <c r="G143" s="3">
        <v>346.8</v>
      </c>
      <c r="H143" s="3">
        <f>'3.3 Súpis prác'!I101</f>
        <v>0</v>
      </c>
      <c r="I143" s="118">
        <f t="shared" si="5"/>
        <v>0</v>
      </c>
      <c r="J143" s="4"/>
      <c r="K143">
        <v>1</v>
      </c>
    </row>
    <row r="144" spans="2:11" ht="23.25">
      <c r="B144" s="116"/>
      <c r="C144" s="1" t="s">
        <v>260</v>
      </c>
      <c r="D144" s="1" t="s">
        <v>705</v>
      </c>
      <c r="E144" s="5" t="s">
        <v>262</v>
      </c>
      <c r="F144" s="2" t="s">
        <v>663</v>
      </c>
      <c r="G144" s="3">
        <v>727.94</v>
      </c>
      <c r="H144" s="3">
        <f>'3.3 Súpis prác'!I133</f>
        <v>0</v>
      </c>
      <c r="I144" s="118">
        <f t="shared" si="5"/>
        <v>0</v>
      </c>
      <c r="J144" s="4"/>
      <c r="K144">
        <v>1</v>
      </c>
    </row>
    <row r="145" spans="2:11" ht="23.25">
      <c r="B145" s="116"/>
      <c r="C145" s="1" t="s">
        <v>266</v>
      </c>
      <c r="D145" s="1" t="s">
        <v>706</v>
      </c>
      <c r="E145" s="5" t="s">
        <v>272</v>
      </c>
      <c r="F145" s="2" t="s">
        <v>661</v>
      </c>
      <c r="G145" s="3">
        <v>31.5</v>
      </c>
      <c r="H145" s="3">
        <f>'3.3 Súpis prác'!I137</f>
        <v>0</v>
      </c>
      <c r="I145" s="118">
        <f t="shared" si="5"/>
        <v>0</v>
      </c>
      <c r="J145" s="4"/>
      <c r="K145">
        <v>1</v>
      </c>
    </row>
    <row r="146" spans="2:11" ht="23.25">
      <c r="B146" s="116"/>
      <c r="C146" s="1" t="s">
        <v>266</v>
      </c>
      <c r="D146" s="1" t="s">
        <v>707</v>
      </c>
      <c r="E146" s="5" t="s">
        <v>274</v>
      </c>
      <c r="F146" s="2" t="s">
        <v>661</v>
      </c>
      <c r="G146" s="3">
        <v>53.75</v>
      </c>
      <c r="H146" s="3">
        <f>'3.3 Súpis prác'!I138</f>
        <v>0</v>
      </c>
      <c r="I146" s="118">
        <f t="shared" si="5"/>
        <v>0</v>
      </c>
      <c r="J146" s="4"/>
      <c r="K146">
        <v>1</v>
      </c>
    </row>
    <row r="147" spans="2:11" ht="23.25">
      <c r="B147" s="116"/>
      <c r="C147" s="1" t="s">
        <v>266</v>
      </c>
      <c r="D147" s="1" t="s">
        <v>708</v>
      </c>
      <c r="E147" s="5" t="s">
        <v>276</v>
      </c>
      <c r="F147" s="2" t="s">
        <v>663</v>
      </c>
      <c r="G147" s="3">
        <v>5609</v>
      </c>
      <c r="H147" s="3">
        <f>'3.3 Súpis prác'!I139</f>
        <v>0</v>
      </c>
      <c r="I147" s="118">
        <f t="shared" si="5"/>
        <v>0</v>
      </c>
      <c r="J147" s="4"/>
      <c r="K147">
        <v>1</v>
      </c>
    </row>
    <row r="148" spans="2:11" ht="23.25">
      <c r="B148" s="116"/>
      <c r="C148" s="1" t="s">
        <v>266</v>
      </c>
      <c r="D148" s="1" t="s">
        <v>709</v>
      </c>
      <c r="E148" s="5" t="s">
        <v>278</v>
      </c>
      <c r="F148" s="2" t="s">
        <v>661</v>
      </c>
      <c r="G148" s="3">
        <v>126.55</v>
      </c>
      <c r="H148" s="3">
        <f>'3.3 Súpis prác'!I140</f>
        <v>0</v>
      </c>
      <c r="I148" s="118">
        <f t="shared" si="5"/>
        <v>0</v>
      </c>
      <c r="J148" s="4"/>
      <c r="K148">
        <v>1</v>
      </c>
    </row>
    <row r="149" spans="2:11" ht="23.25">
      <c r="B149" s="116"/>
      <c r="C149" s="1" t="s">
        <v>266</v>
      </c>
      <c r="D149" s="1" t="s">
        <v>710</v>
      </c>
      <c r="E149" s="5" t="s">
        <v>280</v>
      </c>
      <c r="F149" s="2" t="s">
        <v>661</v>
      </c>
      <c r="G149" s="3">
        <v>216.08</v>
      </c>
      <c r="H149" s="3">
        <f>'3.3 Súpis prác'!I141</f>
        <v>0</v>
      </c>
      <c r="I149" s="118">
        <f t="shared" si="5"/>
        <v>0</v>
      </c>
      <c r="J149" s="4"/>
      <c r="K149">
        <v>1</v>
      </c>
    </row>
    <row r="150" spans="2:11">
      <c r="B150" s="116"/>
      <c r="C150" s="1" t="s">
        <v>266</v>
      </c>
      <c r="D150" s="1" t="s">
        <v>711</v>
      </c>
      <c r="E150" s="5" t="s">
        <v>284</v>
      </c>
      <c r="F150" s="2" t="s">
        <v>663</v>
      </c>
      <c r="G150" s="3">
        <v>54.67</v>
      </c>
      <c r="H150" s="3">
        <f>'3.3 Súpis prác'!I143</f>
        <v>0</v>
      </c>
      <c r="I150" s="118">
        <f t="shared" si="5"/>
        <v>0</v>
      </c>
      <c r="J150" s="4"/>
      <c r="K150">
        <v>1</v>
      </c>
    </row>
    <row r="151" spans="2:11">
      <c r="B151" s="116"/>
      <c r="C151" s="1" t="s">
        <v>266</v>
      </c>
      <c r="D151" s="1" t="s">
        <v>712</v>
      </c>
      <c r="E151" s="5" t="s">
        <v>286</v>
      </c>
      <c r="F151" s="2" t="s">
        <v>663</v>
      </c>
      <c r="G151" s="3">
        <v>259.5</v>
      </c>
      <c r="H151" s="3">
        <f>'3.3 Súpis prác'!I144</f>
        <v>0</v>
      </c>
      <c r="I151" s="118">
        <f t="shared" si="5"/>
        <v>0</v>
      </c>
      <c r="J151" s="4"/>
      <c r="K151">
        <v>1</v>
      </c>
    </row>
    <row r="152" spans="2:11" ht="23.25">
      <c r="B152" s="116"/>
      <c r="C152" s="1" t="s">
        <v>266</v>
      </c>
      <c r="D152" s="1" t="s">
        <v>713</v>
      </c>
      <c r="E152" s="5" t="s">
        <v>288</v>
      </c>
      <c r="F152" s="2" t="s">
        <v>663</v>
      </c>
      <c r="G152" s="3">
        <v>1233</v>
      </c>
      <c r="H152" s="3">
        <f>'3.3 Súpis prác'!I145</f>
        <v>0</v>
      </c>
      <c r="I152" s="118">
        <f t="shared" si="5"/>
        <v>0</v>
      </c>
      <c r="J152" s="4"/>
      <c r="K152">
        <v>1</v>
      </c>
    </row>
    <row r="153" spans="2:11" ht="23.25">
      <c r="B153" s="116"/>
      <c r="C153" s="1" t="s">
        <v>266</v>
      </c>
      <c r="D153" s="1" t="s">
        <v>714</v>
      </c>
      <c r="E153" s="5" t="s">
        <v>290</v>
      </c>
      <c r="F153" s="2" t="s">
        <v>698</v>
      </c>
      <c r="G153" s="3">
        <v>3171</v>
      </c>
      <c r="H153" s="3">
        <f>'3.3 Súpis prác'!I146</f>
        <v>0</v>
      </c>
      <c r="I153" s="118">
        <f t="shared" si="5"/>
        <v>0</v>
      </c>
      <c r="J153" s="4"/>
      <c r="K153">
        <v>1</v>
      </c>
    </row>
    <row r="154" spans="2:11">
      <c r="B154" s="116"/>
      <c r="C154" s="1" t="s">
        <v>266</v>
      </c>
      <c r="D154" s="1" t="s">
        <v>739</v>
      </c>
      <c r="E154" s="5" t="s">
        <v>292</v>
      </c>
      <c r="F154" s="2" t="s">
        <v>698</v>
      </c>
      <c r="G154" s="3">
        <v>106</v>
      </c>
      <c r="H154" s="3">
        <f>'3.3 Súpis prác'!I147</f>
        <v>0</v>
      </c>
      <c r="I154" s="118">
        <f t="shared" si="5"/>
        <v>0</v>
      </c>
      <c r="J154" s="4"/>
      <c r="K154">
        <v>1</v>
      </c>
    </row>
    <row r="155" spans="2:11">
      <c r="B155" s="116"/>
      <c r="C155" s="1" t="s">
        <v>266</v>
      </c>
      <c r="D155" s="1" t="s">
        <v>740</v>
      </c>
      <c r="E155" s="5" t="s">
        <v>294</v>
      </c>
      <c r="F155" s="2" t="s">
        <v>698</v>
      </c>
      <c r="G155" s="3">
        <v>24</v>
      </c>
      <c r="H155" s="3">
        <f>'3.3 Súpis prác'!I148</f>
        <v>0</v>
      </c>
      <c r="I155" s="118">
        <f t="shared" si="5"/>
        <v>0</v>
      </c>
      <c r="J155" s="4"/>
      <c r="K155">
        <v>1</v>
      </c>
    </row>
    <row r="156" spans="2:11">
      <c r="B156" s="116"/>
      <c r="C156" s="1" t="s">
        <v>266</v>
      </c>
      <c r="D156" s="1" t="s">
        <v>741</v>
      </c>
      <c r="E156" s="5" t="s">
        <v>296</v>
      </c>
      <c r="F156" s="2" t="s">
        <v>698</v>
      </c>
      <c r="G156" s="3">
        <v>40</v>
      </c>
      <c r="H156" s="3">
        <f>'3.3 Súpis prác'!I149</f>
        <v>0</v>
      </c>
      <c r="I156" s="118">
        <f t="shared" si="5"/>
        <v>0</v>
      </c>
      <c r="J156" s="4"/>
      <c r="K156">
        <v>1</v>
      </c>
    </row>
    <row r="157" spans="2:11" ht="23.25">
      <c r="B157" s="116"/>
      <c r="C157" s="1" t="s">
        <v>266</v>
      </c>
      <c r="D157" s="1" t="s">
        <v>715</v>
      </c>
      <c r="E157" s="5" t="s">
        <v>300</v>
      </c>
      <c r="F157" s="2" t="s">
        <v>669</v>
      </c>
      <c r="G157" s="3">
        <v>34</v>
      </c>
      <c r="H157" s="3">
        <f>'3.3 Súpis prác'!I151</f>
        <v>0</v>
      </c>
      <c r="I157" s="118">
        <f t="shared" si="5"/>
        <v>0</v>
      </c>
      <c r="J157" s="4"/>
      <c r="K157">
        <v>1</v>
      </c>
    </row>
    <row r="158" spans="2:11">
      <c r="B158" s="116"/>
      <c r="C158" s="1" t="s">
        <v>266</v>
      </c>
      <c r="D158" s="1" t="s">
        <v>716</v>
      </c>
      <c r="E158" s="5" t="s">
        <v>302</v>
      </c>
      <c r="F158" s="2" t="s">
        <v>669</v>
      </c>
      <c r="G158" s="3">
        <v>11</v>
      </c>
      <c r="H158" s="3">
        <f>'3.3 Súpis prác'!I152</f>
        <v>0</v>
      </c>
      <c r="I158" s="118">
        <f t="shared" ref="I158:I188" si="6">G158*H158</f>
        <v>0</v>
      </c>
      <c r="J158" s="4"/>
      <c r="K158">
        <v>1</v>
      </c>
    </row>
    <row r="159" spans="2:11">
      <c r="B159" s="116"/>
      <c r="C159" s="1" t="s">
        <v>266</v>
      </c>
      <c r="D159" s="1" t="s">
        <v>742</v>
      </c>
      <c r="E159" s="5" t="s">
        <v>304</v>
      </c>
      <c r="F159" s="2" t="s">
        <v>669</v>
      </c>
      <c r="G159" s="3">
        <v>2</v>
      </c>
      <c r="H159" s="3">
        <f>'3.3 Súpis prác'!I153</f>
        <v>0</v>
      </c>
      <c r="I159" s="118">
        <f t="shared" si="6"/>
        <v>0</v>
      </c>
      <c r="J159" s="4"/>
      <c r="K159">
        <v>1</v>
      </c>
    </row>
    <row r="160" spans="2:11">
      <c r="B160" s="116"/>
      <c r="C160" s="1" t="s">
        <v>266</v>
      </c>
      <c r="D160" s="1" t="s">
        <v>717</v>
      </c>
      <c r="E160" s="5" t="s">
        <v>306</v>
      </c>
      <c r="F160" s="2" t="s">
        <v>698</v>
      </c>
      <c r="G160" s="3">
        <v>956</v>
      </c>
      <c r="H160" s="3">
        <f>'3.3 Súpis prác'!I154</f>
        <v>0</v>
      </c>
      <c r="I160" s="118">
        <f t="shared" si="6"/>
        <v>0</v>
      </c>
      <c r="J160" s="4"/>
      <c r="K160">
        <v>1</v>
      </c>
    </row>
    <row r="161" spans="2:11">
      <c r="B161" s="116"/>
      <c r="C161" s="1" t="s">
        <v>266</v>
      </c>
      <c r="D161" s="1" t="s">
        <v>718</v>
      </c>
      <c r="E161" s="5" t="s">
        <v>308</v>
      </c>
      <c r="F161" s="2" t="s">
        <v>698</v>
      </c>
      <c r="G161" s="3">
        <v>463</v>
      </c>
      <c r="H161" s="3">
        <f>'3.3 Súpis prác'!I155</f>
        <v>0</v>
      </c>
      <c r="I161" s="118">
        <f t="shared" si="6"/>
        <v>0</v>
      </c>
      <c r="J161" s="4"/>
      <c r="K161">
        <v>1</v>
      </c>
    </row>
    <row r="162" spans="2:11">
      <c r="B162" s="116"/>
      <c r="C162" s="1" t="s">
        <v>266</v>
      </c>
      <c r="D162" s="1" t="s">
        <v>743</v>
      </c>
      <c r="E162" s="5" t="s">
        <v>310</v>
      </c>
      <c r="F162" s="2" t="s">
        <v>698</v>
      </c>
      <c r="G162" s="3">
        <v>25</v>
      </c>
      <c r="H162" s="3">
        <f>'3.3 Súpis prác'!I156</f>
        <v>0</v>
      </c>
      <c r="I162" s="118">
        <f t="shared" si="6"/>
        <v>0</v>
      </c>
      <c r="J162" s="4"/>
      <c r="K162">
        <v>1</v>
      </c>
    </row>
    <row r="163" spans="2:11" ht="23.25">
      <c r="B163" s="116"/>
      <c r="C163" s="1" t="s">
        <v>266</v>
      </c>
      <c r="D163" s="1" t="s">
        <v>719</v>
      </c>
      <c r="E163" s="5" t="s">
        <v>312</v>
      </c>
      <c r="F163" s="2" t="s">
        <v>663</v>
      </c>
      <c r="G163" s="3">
        <v>590</v>
      </c>
      <c r="H163" s="3">
        <f>'3.3 Súpis prác'!I157</f>
        <v>0</v>
      </c>
      <c r="I163" s="118">
        <f t="shared" si="6"/>
        <v>0</v>
      </c>
      <c r="J163" s="4"/>
      <c r="K163">
        <v>1</v>
      </c>
    </row>
    <row r="164" spans="2:11">
      <c r="B164" s="116"/>
      <c r="C164" s="1" t="s">
        <v>266</v>
      </c>
      <c r="D164" s="1" t="s">
        <v>744</v>
      </c>
      <c r="E164" s="5" t="s">
        <v>316</v>
      </c>
      <c r="F164" s="2" t="s">
        <v>669</v>
      </c>
      <c r="G164" s="3">
        <v>2</v>
      </c>
      <c r="H164" s="3">
        <f>'3.3 Súpis prác'!I159</f>
        <v>0</v>
      </c>
      <c r="I164" s="118">
        <f t="shared" si="6"/>
        <v>0</v>
      </c>
      <c r="J164" s="4"/>
      <c r="K164">
        <v>1</v>
      </c>
    </row>
    <row r="165" spans="2:11">
      <c r="B165" s="116"/>
      <c r="C165" s="1" t="s">
        <v>318</v>
      </c>
      <c r="D165" s="1" t="s">
        <v>688</v>
      </c>
      <c r="E165" s="5" t="s">
        <v>326</v>
      </c>
      <c r="F165" s="2" t="s">
        <v>661</v>
      </c>
      <c r="G165" s="3">
        <v>603.85</v>
      </c>
      <c r="H165" s="3">
        <f>'3.3 Súpis prác'!I163</f>
        <v>0</v>
      </c>
      <c r="I165" s="118">
        <f t="shared" si="6"/>
        <v>0</v>
      </c>
      <c r="J165" s="4"/>
      <c r="K165">
        <v>1</v>
      </c>
    </row>
    <row r="166" spans="2:11" ht="23.25">
      <c r="B166" s="116"/>
      <c r="C166" s="1" t="s">
        <v>318</v>
      </c>
      <c r="D166" s="1" t="s">
        <v>720</v>
      </c>
      <c r="E166" s="5" t="s">
        <v>332</v>
      </c>
      <c r="F166" s="2" t="s">
        <v>661</v>
      </c>
      <c r="G166" s="3">
        <v>42.75</v>
      </c>
      <c r="H166" s="3">
        <f>'3.3 Súpis prác'!I166</f>
        <v>0</v>
      </c>
      <c r="I166" s="118">
        <f t="shared" si="6"/>
        <v>0</v>
      </c>
      <c r="J166" s="4"/>
      <c r="K166">
        <v>1</v>
      </c>
    </row>
    <row r="167" spans="2:11" ht="23.25">
      <c r="B167" s="116"/>
      <c r="C167" s="1" t="s">
        <v>318</v>
      </c>
      <c r="D167" s="1" t="s">
        <v>706</v>
      </c>
      <c r="E167" s="5" t="s">
        <v>272</v>
      </c>
      <c r="F167" s="2" t="s">
        <v>661</v>
      </c>
      <c r="G167" s="3">
        <v>463.76</v>
      </c>
      <c r="H167" s="3">
        <f>'3.3 Súpis prác'!I167</f>
        <v>0</v>
      </c>
      <c r="I167" s="118">
        <f t="shared" si="6"/>
        <v>0</v>
      </c>
      <c r="J167" s="4"/>
      <c r="K167">
        <v>1</v>
      </c>
    </row>
    <row r="168" spans="2:11" ht="23.25">
      <c r="B168" s="116"/>
      <c r="C168" s="1" t="s">
        <v>318</v>
      </c>
      <c r="D168" s="1" t="s">
        <v>721</v>
      </c>
      <c r="E168" s="5" t="s">
        <v>334</v>
      </c>
      <c r="F168" s="2" t="s">
        <v>663</v>
      </c>
      <c r="G168" s="3">
        <v>2555</v>
      </c>
      <c r="H168" s="3">
        <f>'3.3 Súpis prác'!I168</f>
        <v>0</v>
      </c>
      <c r="I168" s="118">
        <f t="shared" si="6"/>
        <v>0</v>
      </c>
      <c r="J168" s="4"/>
      <c r="K168">
        <v>1</v>
      </c>
    </row>
    <row r="169" spans="2:11" ht="23.25">
      <c r="B169" s="116"/>
      <c r="C169" s="1" t="s">
        <v>318</v>
      </c>
      <c r="D169" s="1" t="s">
        <v>722</v>
      </c>
      <c r="E169" s="5" t="s">
        <v>336</v>
      </c>
      <c r="F169" s="2" t="s">
        <v>661</v>
      </c>
      <c r="G169" s="3">
        <v>10.75</v>
      </c>
      <c r="H169" s="3">
        <f>'3.3 Súpis prác'!I169</f>
        <v>0</v>
      </c>
      <c r="I169" s="118">
        <f t="shared" si="6"/>
        <v>0</v>
      </c>
      <c r="J169" s="4"/>
      <c r="K169">
        <v>1</v>
      </c>
    </row>
    <row r="170" spans="2:11">
      <c r="B170" s="116"/>
      <c r="C170" s="1" t="s">
        <v>318</v>
      </c>
      <c r="D170" s="1" t="s">
        <v>745</v>
      </c>
      <c r="E170" s="5" t="s">
        <v>338</v>
      </c>
      <c r="F170" s="2" t="s">
        <v>698</v>
      </c>
      <c r="G170" s="3">
        <v>30.1</v>
      </c>
      <c r="H170" s="3">
        <f>'3.3 Súpis prác'!I170</f>
        <v>0</v>
      </c>
      <c r="I170" s="118">
        <f t="shared" si="6"/>
        <v>0</v>
      </c>
      <c r="J170" s="4"/>
      <c r="K170">
        <v>1</v>
      </c>
    </row>
    <row r="171" spans="2:11">
      <c r="B171" s="116"/>
      <c r="C171" s="1" t="s">
        <v>416</v>
      </c>
      <c r="D171" s="1" t="s">
        <v>746</v>
      </c>
      <c r="E171" s="5" t="s">
        <v>420</v>
      </c>
      <c r="F171" s="2" t="s">
        <v>663</v>
      </c>
      <c r="G171" s="3">
        <v>0.5</v>
      </c>
      <c r="H171" s="3">
        <f>'3.3 Súpis prác'!I210</f>
        <v>0</v>
      </c>
      <c r="I171" s="118">
        <f t="shared" si="6"/>
        <v>0</v>
      </c>
      <c r="J171" s="4"/>
      <c r="K171">
        <v>1</v>
      </c>
    </row>
    <row r="172" spans="2:11" ht="23.25">
      <c r="B172" s="116"/>
      <c r="C172" s="1" t="s">
        <v>426</v>
      </c>
      <c r="D172" s="1" t="s">
        <v>747</v>
      </c>
      <c r="E172" s="5" t="s">
        <v>428</v>
      </c>
      <c r="F172" s="2" t="s">
        <v>663</v>
      </c>
      <c r="G172" s="3">
        <v>18</v>
      </c>
      <c r="H172" s="3">
        <f>'3.3 Súpis prác'!I213</f>
        <v>0</v>
      </c>
      <c r="I172" s="118">
        <f t="shared" si="6"/>
        <v>0</v>
      </c>
      <c r="J172" s="4"/>
      <c r="K172">
        <v>1</v>
      </c>
    </row>
    <row r="173" spans="2:11">
      <c r="B173" s="116"/>
      <c r="C173" s="1" t="s">
        <v>426</v>
      </c>
      <c r="D173" s="1" t="s">
        <v>748</v>
      </c>
      <c r="E173" s="5" t="s">
        <v>430</v>
      </c>
      <c r="F173" s="2" t="s">
        <v>663</v>
      </c>
      <c r="G173" s="3">
        <v>75</v>
      </c>
      <c r="H173" s="3">
        <f>'3.3 Súpis prác'!I214</f>
        <v>0</v>
      </c>
      <c r="I173" s="118">
        <f t="shared" si="6"/>
        <v>0</v>
      </c>
      <c r="J173" s="4"/>
      <c r="K173">
        <v>1</v>
      </c>
    </row>
    <row r="174" spans="2:11" ht="23.25">
      <c r="B174" s="116"/>
      <c r="C174" s="1" t="s">
        <v>438</v>
      </c>
      <c r="D174" s="1" t="s">
        <v>749</v>
      </c>
      <c r="E174" s="5" t="s">
        <v>440</v>
      </c>
      <c r="F174" s="2" t="s">
        <v>661</v>
      </c>
      <c r="G174" s="3">
        <v>10</v>
      </c>
      <c r="H174" s="3">
        <f>'3.3 Súpis prác'!I217</f>
        <v>0</v>
      </c>
      <c r="I174" s="118">
        <f t="shared" si="6"/>
        <v>0</v>
      </c>
      <c r="J174" s="4"/>
      <c r="K174">
        <v>1</v>
      </c>
    </row>
    <row r="175" spans="2:11" ht="23.25">
      <c r="B175" s="116"/>
      <c r="C175" s="1" t="s">
        <v>438</v>
      </c>
      <c r="D175" s="1" t="s">
        <v>750</v>
      </c>
      <c r="E175" s="5" t="s">
        <v>442</v>
      </c>
      <c r="F175" s="2" t="s">
        <v>661</v>
      </c>
      <c r="G175" s="3">
        <v>1.25</v>
      </c>
      <c r="H175" s="3">
        <f>'3.3 Súpis prác'!I218</f>
        <v>0</v>
      </c>
      <c r="I175" s="118">
        <f t="shared" si="6"/>
        <v>0</v>
      </c>
      <c r="J175" s="4"/>
      <c r="K175">
        <v>1</v>
      </c>
    </row>
    <row r="176" spans="2:11" ht="23.25">
      <c r="B176" s="116"/>
      <c r="C176" s="1" t="s">
        <v>438</v>
      </c>
      <c r="D176" s="1" t="s">
        <v>751</v>
      </c>
      <c r="E176" s="5" t="s">
        <v>444</v>
      </c>
      <c r="F176" s="2" t="s">
        <v>661</v>
      </c>
      <c r="G176" s="3">
        <v>1.75</v>
      </c>
      <c r="H176" s="3">
        <f>'3.3 Súpis prác'!I219</f>
        <v>0</v>
      </c>
      <c r="I176" s="118">
        <f t="shared" si="6"/>
        <v>0</v>
      </c>
      <c r="J176" s="4"/>
      <c r="K176">
        <v>1</v>
      </c>
    </row>
    <row r="177" spans="2:11" ht="23.25">
      <c r="B177" s="116"/>
      <c r="C177" s="1" t="s">
        <v>438</v>
      </c>
      <c r="D177" s="1" t="s">
        <v>752</v>
      </c>
      <c r="E177" s="5" t="s">
        <v>446</v>
      </c>
      <c r="F177" s="2" t="s">
        <v>698</v>
      </c>
      <c r="G177" s="3">
        <v>50</v>
      </c>
      <c r="H177" s="3">
        <f>'3.3 Súpis prác'!I220</f>
        <v>0</v>
      </c>
      <c r="I177" s="118">
        <f t="shared" si="6"/>
        <v>0</v>
      </c>
      <c r="J177" s="4"/>
      <c r="K177">
        <v>1</v>
      </c>
    </row>
    <row r="178" spans="2:11">
      <c r="B178" s="116"/>
      <c r="C178" s="1" t="s">
        <v>438</v>
      </c>
      <c r="D178" s="1" t="s">
        <v>753</v>
      </c>
      <c r="E178" s="5" t="s">
        <v>450</v>
      </c>
      <c r="F178" s="2" t="s">
        <v>698</v>
      </c>
      <c r="G178" s="3">
        <v>42</v>
      </c>
      <c r="H178" s="3">
        <f>'3.3 Súpis prác'!I222</f>
        <v>0</v>
      </c>
      <c r="I178" s="118">
        <f t="shared" si="6"/>
        <v>0</v>
      </c>
      <c r="J178" s="4"/>
      <c r="K178">
        <v>1</v>
      </c>
    </row>
    <row r="179" spans="2:11">
      <c r="B179" s="116"/>
      <c r="C179" s="1" t="s">
        <v>438</v>
      </c>
      <c r="D179" s="1" t="s">
        <v>754</v>
      </c>
      <c r="E179" s="5" t="s">
        <v>452</v>
      </c>
      <c r="F179" s="2" t="s">
        <v>661</v>
      </c>
      <c r="G179" s="3">
        <v>22.89</v>
      </c>
      <c r="H179" s="3">
        <f>'3.3 Súpis prác'!I223</f>
        <v>0</v>
      </c>
      <c r="I179" s="118">
        <f t="shared" si="6"/>
        <v>0</v>
      </c>
      <c r="J179" s="4"/>
      <c r="K179">
        <v>1</v>
      </c>
    </row>
    <row r="180" spans="2:11">
      <c r="B180" s="116"/>
      <c r="C180" s="1" t="s">
        <v>438</v>
      </c>
      <c r="D180" s="1" t="s">
        <v>755</v>
      </c>
      <c r="E180" s="5" t="s">
        <v>454</v>
      </c>
      <c r="F180" s="2" t="s">
        <v>659</v>
      </c>
      <c r="G180" s="3">
        <v>1.54</v>
      </c>
      <c r="H180" s="3">
        <f>'3.3 Súpis prác'!I224</f>
        <v>0</v>
      </c>
      <c r="I180" s="118">
        <f t="shared" si="6"/>
        <v>0</v>
      </c>
      <c r="J180" s="4"/>
      <c r="K180">
        <v>1</v>
      </c>
    </row>
    <row r="181" spans="2:11" ht="23.25">
      <c r="B181" s="116"/>
      <c r="C181" s="1" t="s">
        <v>438</v>
      </c>
      <c r="D181" s="1" t="s">
        <v>756</v>
      </c>
      <c r="E181" s="5" t="s">
        <v>456</v>
      </c>
      <c r="F181" s="2" t="s">
        <v>663</v>
      </c>
      <c r="G181" s="3">
        <v>645</v>
      </c>
      <c r="H181" s="3">
        <f>'3.3 Súpis prác'!I225</f>
        <v>0</v>
      </c>
      <c r="I181" s="118">
        <f t="shared" si="6"/>
        <v>0</v>
      </c>
      <c r="J181" s="4"/>
      <c r="K181">
        <v>1</v>
      </c>
    </row>
    <row r="182" spans="2:11">
      <c r="B182" s="116"/>
      <c r="C182" s="1" t="s">
        <v>458</v>
      </c>
      <c r="D182" s="1" t="s">
        <v>757</v>
      </c>
      <c r="E182" s="5" t="s">
        <v>462</v>
      </c>
      <c r="F182" s="2" t="s">
        <v>661</v>
      </c>
      <c r="G182" s="3">
        <v>16.260000000000002</v>
      </c>
      <c r="H182" s="3">
        <f>'3.3 Súpis prác'!I228</f>
        <v>0</v>
      </c>
      <c r="I182" s="118">
        <f t="shared" si="6"/>
        <v>0</v>
      </c>
      <c r="J182" s="4"/>
      <c r="K182">
        <v>1</v>
      </c>
    </row>
    <row r="183" spans="2:11">
      <c r="B183" s="116"/>
      <c r="C183" s="1" t="s">
        <v>458</v>
      </c>
      <c r="D183" s="1" t="s">
        <v>758</v>
      </c>
      <c r="E183" s="5" t="s">
        <v>464</v>
      </c>
      <c r="F183" s="2" t="s">
        <v>663</v>
      </c>
      <c r="G183" s="3">
        <v>26.09</v>
      </c>
      <c r="H183" s="3">
        <f>'3.3 Súpis prác'!I229</f>
        <v>0</v>
      </c>
      <c r="I183" s="118">
        <f t="shared" si="6"/>
        <v>0</v>
      </c>
      <c r="J183" s="4"/>
      <c r="K183">
        <v>1</v>
      </c>
    </row>
    <row r="184" spans="2:11">
      <c r="B184" s="116"/>
      <c r="C184" s="1" t="s">
        <v>458</v>
      </c>
      <c r="D184" s="1" t="s">
        <v>759</v>
      </c>
      <c r="E184" s="5" t="s">
        <v>468</v>
      </c>
      <c r="F184" s="2" t="s">
        <v>659</v>
      </c>
      <c r="G184" s="3">
        <v>1.97</v>
      </c>
      <c r="H184" s="3">
        <f>'3.3 Súpis prác'!I231</f>
        <v>0</v>
      </c>
      <c r="I184" s="118">
        <f t="shared" si="6"/>
        <v>0</v>
      </c>
      <c r="J184" s="4"/>
      <c r="K184">
        <v>1</v>
      </c>
    </row>
    <row r="185" spans="2:11">
      <c r="B185" s="116"/>
      <c r="C185" s="1" t="s">
        <v>593</v>
      </c>
      <c r="D185" s="1" t="s">
        <v>760</v>
      </c>
      <c r="E185" s="5" t="s">
        <v>603</v>
      </c>
      <c r="F185" s="2" t="s">
        <v>698</v>
      </c>
      <c r="G185" s="3">
        <v>597</v>
      </c>
      <c r="H185" s="3">
        <f>'3.3 Súpis prác'!I296</f>
        <v>0</v>
      </c>
      <c r="I185" s="118">
        <f t="shared" si="6"/>
        <v>0</v>
      </c>
      <c r="J185" s="4"/>
      <c r="K185">
        <v>1</v>
      </c>
    </row>
    <row r="186" spans="2:11" ht="23.25">
      <c r="B186" s="116"/>
      <c r="C186" s="1" t="s">
        <v>593</v>
      </c>
      <c r="D186" s="1" t="s">
        <v>761</v>
      </c>
      <c r="E186" s="5" t="s">
        <v>500</v>
      </c>
      <c r="F186" s="2" t="s">
        <v>669</v>
      </c>
      <c r="G186" s="3">
        <v>28</v>
      </c>
      <c r="H186" s="3">
        <f>'3.3 Súpis prác'!I301</f>
        <v>0</v>
      </c>
      <c r="I186" s="118">
        <f t="shared" si="6"/>
        <v>0</v>
      </c>
      <c r="J186" s="4"/>
      <c r="K186">
        <v>1</v>
      </c>
    </row>
    <row r="187" spans="2:11">
      <c r="B187" s="116"/>
      <c r="C187" s="1" t="s">
        <v>593</v>
      </c>
      <c r="D187" s="1" t="s">
        <v>762</v>
      </c>
      <c r="E187" s="5" t="s">
        <v>611</v>
      </c>
      <c r="F187" s="2" t="s">
        <v>669</v>
      </c>
      <c r="G187" s="3">
        <v>60</v>
      </c>
      <c r="H187" s="3">
        <f>'3.3 Súpis prác'!I303</f>
        <v>0</v>
      </c>
      <c r="I187" s="118">
        <f t="shared" si="6"/>
        <v>0</v>
      </c>
      <c r="J187" s="4"/>
      <c r="K187">
        <v>1</v>
      </c>
    </row>
    <row r="188" spans="2:11">
      <c r="B188" s="119"/>
      <c r="C188" s="1" t="s">
        <v>593</v>
      </c>
      <c r="D188" s="1" t="s">
        <v>763</v>
      </c>
      <c r="E188" s="5" t="s">
        <v>510</v>
      </c>
      <c r="F188" s="2" t="s">
        <v>669</v>
      </c>
      <c r="G188" s="3">
        <v>60</v>
      </c>
      <c r="H188" s="3">
        <f>'3.3 Súpis prác'!I304</f>
        <v>0</v>
      </c>
      <c r="I188" s="118">
        <f t="shared" si="6"/>
        <v>0</v>
      </c>
      <c r="J188" s="4"/>
      <c r="K188">
        <v>1</v>
      </c>
    </row>
    <row r="189" spans="2:11">
      <c r="B189" s="196" t="s">
        <v>764</v>
      </c>
      <c r="C189" s="197"/>
      <c r="D189" s="197"/>
      <c r="E189" s="197"/>
      <c r="F189" s="197"/>
      <c r="G189" s="198"/>
      <c r="H189" s="199"/>
      <c r="I189" s="118">
        <f>SUMIF(K92:K188,1,I92:I188)</f>
        <v>0</v>
      </c>
      <c r="J189" s="4"/>
      <c r="K189">
        <v>3</v>
      </c>
    </row>
    <row r="190" spans="2:11" ht="23.25">
      <c r="B190" s="120" t="s">
        <v>765</v>
      </c>
      <c r="C190" s="1" t="s">
        <v>6</v>
      </c>
      <c r="D190" s="1" t="s">
        <v>658</v>
      </c>
      <c r="E190" s="5" t="s">
        <v>11</v>
      </c>
      <c r="F190" s="2" t="s">
        <v>659</v>
      </c>
      <c r="G190" s="3">
        <v>137.09</v>
      </c>
      <c r="H190" s="3">
        <f>'3.3 Súpis prác'!I7</f>
        <v>0</v>
      </c>
      <c r="I190" s="118">
        <f t="shared" ref="I190:I216" si="7">G190*H190</f>
        <v>0</v>
      </c>
      <c r="J190" s="4"/>
      <c r="K190">
        <v>1</v>
      </c>
    </row>
    <row r="191" spans="2:11">
      <c r="B191" s="116"/>
      <c r="C191" s="1" t="s">
        <v>6</v>
      </c>
      <c r="D191" s="1" t="s">
        <v>725</v>
      </c>
      <c r="E191" s="5" t="s">
        <v>14</v>
      </c>
      <c r="F191" s="2" t="s">
        <v>661</v>
      </c>
      <c r="G191" s="3">
        <v>106.59</v>
      </c>
      <c r="H191" s="3">
        <f>'3.3 Súpis prác'!I8</f>
        <v>0</v>
      </c>
      <c r="I191" s="118">
        <f t="shared" si="7"/>
        <v>0</v>
      </c>
      <c r="J191" s="4"/>
      <c r="K191">
        <v>1</v>
      </c>
    </row>
    <row r="192" spans="2:11" ht="23.25">
      <c r="B192" s="116"/>
      <c r="C192" s="1" t="s">
        <v>32</v>
      </c>
      <c r="D192" s="1" t="s">
        <v>730</v>
      </c>
      <c r="E192" s="5" t="s">
        <v>54</v>
      </c>
      <c r="F192" s="2" t="s">
        <v>663</v>
      </c>
      <c r="G192" s="3">
        <v>258.18</v>
      </c>
      <c r="H192" s="3">
        <f>'3.3 Súpis prác'!I26</f>
        <v>0</v>
      </c>
      <c r="I192" s="118">
        <f t="shared" si="7"/>
        <v>0</v>
      </c>
      <c r="J192" s="4"/>
      <c r="K192">
        <v>1</v>
      </c>
    </row>
    <row r="193" spans="2:11" ht="23.25">
      <c r="B193" s="116"/>
      <c r="C193" s="1" t="s">
        <v>32</v>
      </c>
      <c r="D193" s="1" t="s">
        <v>695</v>
      </c>
      <c r="E193" s="5" t="s">
        <v>58</v>
      </c>
      <c r="F193" s="2" t="s">
        <v>663</v>
      </c>
      <c r="G193" s="3">
        <v>258.18</v>
      </c>
      <c r="H193" s="3">
        <f>'3.3 Súpis prác'!I28</f>
        <v>0</v>
      </c>
      <c r="I193" s="118">
        <f t="shared" si="7"/>
        <v>0</v>
      </c>
      <c r="J193" s="4"/>
      <c r="K193">
        <v>1</v>
      </c>
    </row>
    <row r="194" spans="2:11" ht="23.25">
      <c r="B194" s="116"/>
      <c r="C194" s="1" t="s">
        <v>32</v>
      </c>
      <c r="D194" s="1" t="s">
        <v>664</v>
      </c>
      <c r="E194" s="5" t="s">
        <v>62</v>
      </c>
      <c r="F194" s="2" t="s">
        <v>663</v>
      </c>
      <c r="G194" s="3">
        <v>258.18</v>
      </c>
      <c r="H194" s="3">
        <f>'3.3 Súpis prác'!I30</f>
        <v>0</v>
      </c>
      <c r="I194" s="118">
        <f t="shared" si="7"/>
        <v>0</v>
      </c>
      <c r="J194" s="4"/>
      <c r="K194">
        <v>1</v>
      </c>
    </row>
    <row r="195" spans="2:11">
      <c r="B195" s="116"/>
      <c r="C195" s="1" t="s">
        <v>32</v>
      </c>
      <c r="D195" s="1" t="s">
        <v>665</v>
      </c>
      <c r="E195" s="5" t="s">
        <v>76</v>
      </c>
      <c r="F195" s="2" t="s">
        <v>659</v>
      </c>
      <c r="G195" s="3">
        <v>137.09</v>
      </c>
      <c r="H195" s="3">
        <f>'3.3 Súpis prác'!I37</f>
        <v>0</v>
      </c>
      <c r="I195" s="118">
        <f t="shared" si="7"/>
        <v>0</v>
      </c>
      <c r="J195" s="4"/>
      <c r="K195">
        <v>1</v>
      </c>
    </row>
    <row r="196" spans="2:11">
      <c r="B196" s="116"/>
      <c r="C196" s="1" t="s">
        <v>100</v>
      </c>
      <c r="D196" s="1" t="s">
        <v>766</v>
      </c>
      <c r="E196" s="5" t="s">
        <v>107</v>
      </c>
      <c r="F196" s="2" t="s">
        <v>661</v>
      </c>
      <c r="G196" s="3">
        <v>62</v>
      </c>
      <c r="H196" s="3">
        <f>'3.3 Súpis prác'!I52</f>
        <v>0</v>
      </c>
      <c r="I196" s="118">
        <f t="shared" si="7"/>
        <v>0</v>
      </c>
      <c r="J196" s="4"/>
      <c r="K196">
        <v>1</v>
      </c>
    </row>
    <row r="197" spans="2:11">
      <c r="B197" s="116"/>
      <c r="C197" s="1" t="s">
        <v>100</v>
      </c>
      <c r="D197" s="1" t="s">
        <v>767</v>
      </c>
      <c r="E197" s="5" t="s">
        <v>113</v>
      </c>
      <c r="F197" s="2" t="s">
        <v>661</v>
      </c>
      <c r="G197" s="3">
        <v>175.65</v>
      </c>
      <c r="H197" s="3">
        <f>'3.3 Súpis prác'!I55</f>
        <v>0</v>
      </c>
      <c r="I197" s="118">
        <f t="shared" si="7"/>
        <v>0</v>
      </c>
      <c r="J197" s="4"/>
      <c r="K197">
        <v>1</v>
      </c>
    </row>
    <row r="198" spans="2:11">
      <c r="B198" s="116"/>
      <c r="C198" s="1" t="s">
        <v>100</v>
      </c>
      <c r="D198" s="1" t="s">
        <v>684</v>
      </c>
      <c r="E198" s="5" t="s">
        <v>115</v>
      </c>
      <c r="F198" s="2" t="s">
        <v>661</v>
      </c>
      <c r="G198" s="3">
        <v>106.59</v>
      </c>
      <c r="H198" s="3">
        <f>'3.3 Súpis prác'!I56</f>
        <v>0</v>
      </c>
      <c r="I198" s="118">
        <f t="shared" si="7"/>
        <v>0</v>
      </c>
      <c r="J198" s="4"/>
      <c r="K198">
        <v>1</v>
      </c>
    </row>
    <row r="199" spans="2:11">
      <c r="B199" s="116"/>
      <c r="C199" s="1" t="s">
        <v>100</v>
      </c>
      <c r="D199" s="1" t="s">
        <v>768</v>
      </c>
      <c r="E199" s="5" t="s">
        <v>117</v>
      </c>
      <c r="F199" s="2" t="s">
        <v>661</v>
      </c>
      <c r="G199" s="3">
        <v>1.1000000000000001</v>
      </c>
      <c r="H199" s="3">
        <f>'3.3 Súpis prác'!I57</f>
        <v>0</v>
      </c>
      <c r="I199" s="118">
        <f t="shared" si="7"/>
        <v>0</v>
      </c>
      <c r="J199" s="4"/>
      <c r="K199">
        <v>1</v>
      </c>
    </row>
    <row r="200" spans="2:11">
      <c r="B200" s="116"/>
      <c r="C200" s="1" t="s">
        <v>100</v>
      </c>
      <c r="D200" s="1" t="s">
        <v>735</v>
      </c>
      <c r="E200" s="5" t="s">
        <v>119</v>
      </c>
      <c r="F200" s="2" t="s">
        <v>661</v>
      </c>
      <c r="G200" s="3">
        <v>131.07</v>
      </c>
      <c r="H200" s="3">
        <f>'3.3 Súpis prác'!I58</f>
        <v>0</v>
      </c>
      <c r="I200" s="118">
        <f t="shared" si="7"/>
        <v>0</v>
      </c>
      <c r="J200" s="4"/>
      <c r="K200">
        <v>1</v>
      </c>
    </row>
    <row r="201" spans="2:11">
      <c r="B201" s="116"/>
      <c r="C201" s="1" t="s">
        <v>100</v>
      </c>
      <c r="D201" s="1" t="s">
        <v>769</v>
      </c>
      <c r="E201" s="5" t="s">
        <v>123</v>
      </c>
      <c r="F201" s="2" t="s">
        <v>661</v>
      </c>
      <c r="G201" s="3">
        <v>67.05</v>
      </c>
      <c r="H201" s="3">
        <f>'3.3 Súpis prác'!I60</f>
        <v>0</v>
      </c>
      <c r="I201" s="118">
        <f t="shared" si="7"/>
        <v>0</v>
      </c>
      <c r="J201" s="4"/>
      <c r="K201">
        <v>1</v>
      </c>
    </row>
    <row r="202" spans="2:11">
      <c r="B202" s="116"/>
      <c r="C202" s="1" t="s">
        <v>100</v>
      </c>
      <c r="D202" s="1" t="s">
        <v>737</v>
      </c>
      <c r="E202" s="5" t="s">
        <v>125</v>
      </c>
      <c r="F202" s="2" t="s">
        <v>661</v>
      </c>
      <c r="G202" s="3">
        <v>262.13</v>
      </c>
      <c r="H202" s="3">
        <f>'3.3 Súpis prác'!I61</f>
        <v>0</v>
      </c>
      <c r="I202" s="118">
        <f t="shared" si="7"/>
        <v>0</v>
      </c>
      <c r="J202" s="4"/>
      <c r="K202">
        <v>1</v>
      </c>
    </row>
    <row r="203" spans="2:11">
      <c r="B203" s="116"/>
      <c r="C203" s="1" t="s">
        <v>100</v>
      </c>
      <c r="D203" s="1" t="s">
        <v>671</v>
      </c>
      <c r="E203" s="5" t="s">
        <v>98</v>
      </c>
      <c r="F203" s="2" t="s">
        <v>661</v>
      </c>
      <c r="G203" s="3">
        <v>106.59</v>
      </c>
      <c r="H203" s="3">
        <f>'3.3 Súpis prác'!I63</f>
        <v>0</v>
      </c>
      <c r="I203" s="118">
        <f t="shared" si="7"/>
        <v>0</v>
      </c>
      <c r="J203" s="4"/>
      <c r="K203">
        <v>1</v>
      </c>
    </row>
    <row r="204" spans="2:11">
      <c r="B204" s="116"/>
      <c r="C204" s="1" t="s">
        <v>100</v>
      </c>
      <c r="D204" s="1" t="s">
        <v>673</v>
      </c>
      <c r="E204" s="5" t="s">
        <v>129</v>
      </c>
      <c r="F204" s="2" t="s">
        <v>661</v>
      </c>
      <c r="G204" s="3">
        <v>131.07</v>
      </c>
      <c r="H204" s="3">
        <f>'3.3 Súpis prác'!I64</f>
        <v>0</v>
      </c>
      <c r="I204" s="118">
        <f t="shared" si="7"/>
        <v>0</v>
      </c>
      <c r="J204" s="4"/>
      <c r="K204">
        <v>1</v>
      </c>
    </row>
    <row r="205" spans="2:11">
      <c r="B205" s="116"/>
      <c r="C205" s="1" t="s">
        <v>100</v>
      </c>
      <c r="D205" s="1" t="s">
        <v>770</v>
      </c>
      <c r="E205" s="5" t="s">
        <v>131</v>
      </c>
      <c r="F205" s="2" t="s">
        <v>663</v>
      </c>
      <c r="G205" s="3">
        <v>112.27</v>
      </c>
      <c r="H205" s="3">
        <f>'3.3 Súpis prác'!I65</f>
        <v>0</v>
      </c>
      <c r="I205" s="118">
        <f t="shared" si="7"/>
        <v>0</v>
      </c>
      <c r="J205" s="4"/>
      <c r="K205">
        <v>1</v>
      </c>
    </row>
    <row r="206" spans="2:11">
      <c r="B206" s="116"/>
      <c r="C206" s="1" t="s">
        <v>100</v>
      </c>
      <c r="D206" s="1" t="s">
        <v>771</v>
      </c>
      <c r="E206" s="5" t="s">
        <v>133</v>
      </c>
      <c r="F206" s="2" t="s">
        <v>698</v>
      </c>
      <c r="G206" s="3">
        <v>23.5</v>
      </c>
      <c r="H206" s="3">
        <f>'3.3 Súpis prác'!I66</f>
        <v>0</v>
      </c>
      <c r="I206" s="118">
        <f t="shared" si="7"/>
        <v>0</v>
      </c>
      <c r="J206" s="4"/>
      <c r="K206">
        <v>1</v>
      </c>
    </row>
    <row r="207" spans="2:11">
      <c r="B207" s="116"/>
      <c r="C207" s="1" t="s">
        <v>216</v>
      </c>
      <c r="D207" s="1" t="s">
        <v>772</v>
      </c>
      <c r="E207" s="5" t="s">
        <v>218</v>
      </c>
      <c r="F207" s="2" t="s">
        <v>698</v>
      </c>
      <c r="G207" s="3">
        <v>198.25</v>
      </c>
      <c r="H207" s="3">
        <f>'3.3 Súpis prác'!I113</f>
        <v>0</v>
      </c>
      <c r="I207" s="118">
        <f t="shared" si="7"/>
        <v>0</v>
      </c>
      <c r="J207" s="4"/>
      <c r="K207">
        <v>1</v>
      </c>
    </row>
    <row r="208" spans="2:11">
      <c r="B208" s="116"/>
      <c r="C208" s="1" t="s">
        <v>216</v>
      </c>
      <c r="D208" s="1" t="s">
        <v>773</v>
      </c>
      <c r="E208" s="5" t="s">
        <v>220</v>
      </c>
      <c r="F208" s="2" t="s">
        <v>669</v>
      </c>
      <c r="G208" s="3">
        <v>6</v>
      </c>
      <c r="H208" s="3">
        <f>'3.3 Súpis prác'!I114</f>
        <v>0</v>
      </c>
      <c r="I208" s="118">
        <f t="shared" si="7"/>
        <v>0</v>
      </c>
      <c r="J208" s="4"/>
      <c r="K208">
        <v>1</v>
      </c>
    </row>
    <row r="209" spans="2:11">
      <c r="B209" s="116"/>
      <c r="C209" s="1" t="s">
        <v>216</v>
      </c>
      <c r="D209" s="1" t="s">
        <v>774</v>
      </c>
      <c r="E209" s="5" t="s">
        <v>222</v>
      </c>
      <c r="F209" s="2" t="s">
        <v>669</v>
      </c>
      <c r="G209" s="3">
        <v>10</v>
      </c>
      <c r="H209" s="3">
        <f>'3.3 Súpis prác'!I115</f>
        <v>0</v>
      </c>
      <c r="I209" s="118">
        <f t="shared" si="7"/>
        <v>0</v>
      </c>
      <c r="J209" s="4"/>
      <c r="K209">
        <v>1</v>
      </c>
    </row>
    <row r="210" spans="2:11">
      <c r="B210" s="116"/>
      <c r="C210" s="1" t="s">
        <v>216</v>
      </c>
      <c r="D210" s="1" t="s">
        <v>775</v>
      </c>
      <c r="E210" s="5" t="s">
        <v>224</v>
      </c>
      <c r="F210" s="2" t="s">
        <v>698</v>
      </c>
      <c r="G210" s="3">
        <v>396.5</v>
      </c>
      <c r="H210" s="3">
        <f>'3.3 Súpis prác'!I116</f>
        <v>0</v>
      </c>
      <c r="I210" s="118">
        <f t="shared" si="7"/>
        <v>0</v>
      </c>
      <c r="J210" s="4"/>
      <c r="K210">
        <v>1</v>
      </c>
    </row>
    <row r="211" spans="2:11">
      <c r="B211" s="116"/>
      <c r="C211" s="1" t="s">
        <v>216</v>
      </c>
      <c r="D211" s="1" t="s">
        <v>776</v>
      </c>
      <c r="E211" s="5" t="s">
        <v>226</v>
      </c>
      <c r="F211" s="2" t="s">
        <v>657</v>
      </c>
      <c r="G211" s="3">
        <v>2</v>
      </c>
      <c r="H211" s="3">
        <f>'3.3 Súpis prác'!I117</f>
        <v>0</v>
      </c>
      <c r="I211" s="118">
        <f t="shared" si="7"/>
        <v>0</v>
      </c>
      <c r="J211" s="4"/>
      <c r="K211">
        <v>1</v>
      </c>
    </row>
    <row r="212" spans="2:11">
      <c r="B212" s="116"/>
      <c r="C212" s="1" t="s">
        <v>216</v>
      </c>
      <c r="D212" s="1" t="s">
        <v>777</v>
      </c>
      <c r="E212" s="5" t="s">
        <v>228</v>
      </c>
      <c r="F212" s="2" t="s">
        <v>661</v>
      </c>
      <c r="G212" s="3">
        <v>26.22</v>
      </c>
      <c r="H212" s="3">
        <f>'3.3 Súpis prác'!I118</f>
        <v>0</v>
      </c>
      <c r="I212" s="118">
        <f t="shared" si="7"/>
        <v>0</v>
      </c>
      <c r="J212" s="4"/>
      <c r="K212">
        <v>1</v>
      </c>
    </row>
    <row r="213" spans="2:11" ht="23.25">
      <c r="B213" s="116"/>
      <c r="C213" s="1" t="s">
        <v>266</v>
      </c>
      <c r="D213" s="1" t="s">
        <v>708</v>
      </c>
      <c r="E213" s="5" t="s">
        <v>276</v>
      </c>
      <c r="F213" s="2" t="s">
        <v>663</v>
      </c>
      <c r="G213" s="3">
        <v>258.18</v>
      </c>
      <c r="H213" s="3">
        <f>'3.3 Súpis prác'!I139</f>
        <v>0</v>
      </c>
      <c r="I213" s="118">
        <f t="shared" si="7"/>
        <v>0</v>
      </c>
      <c r="J213" s="4"/>
      <c r="K213">
        <v>1</v>
      </c>
    </row>
    <row r="214" spans="2:11" ht="23.25">
      <c r="B214" s="116"/>
      <c r="C214" s="1" t="s">
        <v>266</v>
      </c>
      <c r="D214" s="1" t="s">
        <v>709</v>
      </c>
      <c r="E214" s="5" t="s">
        <v>278</v>
      </c>
      <c r="F214" s="2" t="s">
        <v>661</v>
      </c>
      <c r="G214" s="3">
        <v>10.33</v>
      </c>
      <c r="H214" s="3">
        <f>'3.3 Súpis prác'!I140</f>
        <v>0</v>
      </c>
      <c r="I214" s="118">
        <f t="shared" si="7"/>
        <v>0</v>
      </c>
      <c r="J214" s="4"/>
      <c r="K214">
        <v>1</v>
      </c>
    </row>
    <row r="215" spans="2:11">
      <c r="B215" s="116"/>
      <c r="C215" s="1" t="s">
        <v>318</v>
      </c>
      <c r="D215" s="1" t="s">
        <v>688</v>
      </c>
      <c r="E215" s="5" t="s">
        <v>326</v>
      </c>
      <c r="F215" s="2" t="s">
        <v>661</v>
      </c>
      <c r="G215" s="3">
        <v>38.729999999999997</v>
      </c>
      <c r="H215" s="3">
        <f>'3.3 Súpis prác'!I163</f>
        <v>0</v>
      </c>
      <c r="I215" s="118">
        <f t="shared" si="7"/>
        <v>0</v>
      </c>
      <c r="J215" s="4"/>
      <c r="K215">
        <v>1</v>
      </c>
    </row>
    <row r="216" spans="2:11" ht="23.25">
      <c r="B216" s="119"/>
      <c r="C216" s="1" t="s">
        <v>318</v>
      </c>
      <c r="D216" s="1" t="s">
        <v>706</v>
      </c>
      <c r="E216" s="5" t="s">
        <v>272</v>
      </c>
      <c r="F216" s="2" t="s">
        <v>661</v>
      </c>
      <c r="G216" s="3">
        <v>30.98</v>
      </c>
      <c r="H216" s="3">
        <f>'3.3 Súpis prác'!I167</f>
        <v>0</v>
      </c>
      <c r="I216" s="118">
        <f t="shared" si="7"/>
        <v>0</v>
      </c>
      <c r="J216" s="4"/>
      <c r="K216">
        <v>1</v>
      </c>
    </row>
    <row r="217" spans="2:11">
      <c r="B217" s="196" t="s">
        <v>778</v>
      </c>
      <c r="C217" s="197"/>
      <c r="D217" s="197"/>
      <c r="E217" s="197"/>
      <c r="F217" s="197"/>
      <c r="G217" s="198"/>
      <c r="H217" s="199"/>
      <c r="I217" s="118">
        <f>SUMIF(K190:K216,1,I190:I216)</f>
        <v>0</v>
      </c>
      <c r="J217" s="4"/>
      <c r="K217">
        <v>3</v>
      </c>
    </row>
    <row r="218" spans="2:11">
      <c r="B218" s="120" t="s">
        <v>779</v>
      </c>
      <c r="C218" s="1" t="s">
        <v>6</v>
      </c>
      <c r="D218" s="1" t="s">
        <v>656</v>
      </c>
      <c r="E218" s="5" t="s">
        <v>8</v>
      </c>
      <c r="F218" s="2" t="s">
        <v>657</v>
      </c>
      <c r="G218" s="3">
        <v>1</v>
      </c>
      <c r="H218" s="3">
        <f>'3.3 Súpis prác'!I6</f>
        <v>0</v>
      </c>
      <c r="I218" s="118">
        <f t="shared" ref="I218:I262" si="8">G218*H218</f>
        <v>0</v>
      </c>
      <c r="J218" s="4"/>
      <c r="K218">
        <v>1</v>
      </c>
    </row>
    <row r="219" spans="2:11">
      <c r="B219" s="116"/>
      <c r="C219" s="1" t="s">
        <v>6</v>
      </c>
      <c r="D219" s="1" t="s">
        <v>658</v>
      </c>
      <c r="E219" s="5" t="s">
        <v>11</v>
      </c>
      <c r="F219" s="2" t="s">
        <v>659</v>
      </c>
      <c r="G219" s="3">
        <v>123.49</v>
      </c>
      <c r="H219" s="3">
        <f>'3.3 Súpis prác'!I7</f>
        <v>0</v>
      </c>
      <c r="I219" s="118">
        <f t="shared" si="8"/>
        <v>0</v>
      </c>
      <c r="J219" s="4"/>
      <c r="K219">
        <v>1</v>
      </c>
    </row>
    <row r="220" spans="2:11">
      <c r="B220" s="116"/>
      <c r="C220" s="1" t="s">
        <v>6</v>
      </c>
      <c r="D220" s="1" t="s">
        <v>725</v>
      </c>
      <c r="E220" s="5" t="s">
        <v>14</v>
      </c>
      <c r="F220" s="2" t="s">
        <v>661</v>
      </c>
      <c r="G220" s="3">
        <v>1.8</v>
      </c>
      <c r="H220" s="3">
        <f>'3.3 Súpis prác'!I8</f>
        <v>0</v>
      </c>
      <c r="I220" s="118">
        <f t="shared" si="8"/>
        <v>0</v>
      </c>
      <c r="J220" s="4"/>
      <c r="K220">
        <v>1</v>
      </c>
    </row>
    <row r="221" spans="2:11" ht="23.25">
      <c r="B221" s="116"/>
      <c r="C221" s="1" t="s">
        <v>6</v>
      </c>
      <c r="D221" s="1" t="s">
        <v>660</v>
      </c>
      <c r="E221" s="5" t="s">
        <v>17</v>
      </c>
      <c r="F221" s="2" t="s">
        <v>661</v>
      </c>
      <c r="G221" s="3">
        <v>1.65</v>
      </c>
      <c r="H221" s="3">
        <f>'3.3 Súpis prác'!I9</f>
        <v>0</v>
      </c>
      <c r="I221" s="118">
        <f t="shared" si="8"/>
        <v>0</v>
      </c>
      <c r="J221" s="4"/>
      <c r="K221">
        <v>1</v>
      </c>
    </row>
    <row r="222" spans="2:11" ht="23.25">
      <c r="B222" s="116"/>
      <c r="C222" s="1" t="s">
        <v>32</v>
      </c>
      <c r="D222" s="1" t="s">
        <v>730</v>
      </c>
      <c r="E222" s="5" t="s">
        <v>54</v>
      </c>
      <c r="F222" s="2" t="s">
        <v>663</v>
      </c>
      <c r="G222" s="3">
        <v>2</v>
      </c>
      <c r="H222" s="3">
        <f>'3.3 Súpis prác'!I26</f>
        <v>0</v>
      </c>
      <c r="I222" s="118">
        <f t="shared" si="8"/>
        <v>0</v>
      </c>
      <c r="J222" s="4"/>
      <c r="K222">
        <v>1</v>
      </c>
    </row>
    <row r="223" spans="2:11" ht="23.25">
      <c r="B223" s="116"/>
      <c r="C223" s="1" t="s">
        <v>32</v>
      </c>
      <c r="D223" s="1" t="s">
        <v>662</v>
      </c>
      <c r="E223" s="5" t="s">
        <v>56</v>
      </c>
      <c r="F223" s="2" t="s">
        <v>663</v>
      </c>
      <c r="G223" s="3">
        <v>32</v>
      </c>
      <c r="H223" s="3">
        <f>'3.3 Súpis prác'!I27</f>
        <v>0</v>
      </c>
      <c r="I223" s="118">
        <f t="shared" si="8"/>
        <v>0</v>
      </c>
      <c r="J223" s="4"/>
      <c r="K223">
        <v>1</v>
      </c>
    </row>
    <row r="224" spans="2:11" ht="23.25">
      <c r="B224" s="116"/>
      <c r="C224" s="1" t="s">
        <v>32</v>
      </c>
      <c r="D224" s="1" t="s">
        <v>695</v>
      </c>
      <c r="E224" s="5" t="s">
        <v>58</v>
      </c>
      <c r="F224" s="2" t="s">
        <v>663</v>
      </c>
      <c r="G224" s="3">
        <v>62</v>
      </c>
      <c r="H224" s="3">
        <f>'3.3 Súpis prác'!I28</f>
        <v>0</v>
      </c>
      <c r="I224" s="118">
        <f t="shared" si="8"/>
        <v>0</v>
      </c>
      <c r="J224" s="4"/>
      <c r="K224">
        <v>1</v>
      </c>
    </row>
    <row r="225" spans="2:11" ht="23.25">
      <c r="B225" s="116"/>
      <c r="C225" s="1" t="s">
        <v>32</v>
      </c>
      <c r="D225" s="1" t="s">
        <v>696</v>
      </c>
      <c r="E225" s="5" t="s">
        <v>60</v>
      </c>
      <c r="F225" s="2" t="s">
        <v>663</v>
      </c>
      <c r="G225" s="3">
        <v>80</v>
      </c>
      <c r="H225" s="3">
        <f>'3.3 Súpis prác'!I29</f>
        <v>0</v>
      </c>
      <c r="I225" s="118">
        <f t="shared" si="8"/>
        <v>0</v>
      </c>
      <c r="J225" s="4"/>
      <c r="K225">
        <v>1</v>
      </c>
    </row>
    <row r="226" spans="2:11" ht="23.25">
      <c r="B226" s="116"/>
      <c r="C226" s="1" t="s">
        <v>32</v>
      </c>
      <c r="D226" s="1" t="s">
        <v>664</v>
      </c>
      <c r="E226" s="5" t="s">
        <v>62</v>
      </c>
      <c r="F226" s="2" t="s">
        <v>663</v>
      </c>
      <c r="G226" s="3">
        <v>124</v>
      </c>
      <c r="H226" s="3">
        <f>'3.3 Súpis prác'!I30</f>
        <v>0</v>
      </c>
      <c r="I226" s="118">
        <f t="shared" si="8"/>
        <v>0</v>
      </c>
      <c r="J226" s="4"/>
      <c r="K226">
        <v>1</v>
      </c>
    </row>
    <row r="227" spans="2:11" ht="23.25">
      <c r="B227" s="116"/>
      <c r="C227" s="1" t="s">
        <v>32</v>
      </c>
      <c r="D227" s="1" t="s">
        <v>699</v>
      </c>
      <c r="E227" s="5" t="s">
        <v>66</v>
      </c>
      <c r="F227" s="2" t="s">
        <v>698</v>
      </c>
      <c r="G227" s="3">
        <v>34</v>
      </c>
      <c r="H227" s="3">
        <f>'3.3 Súpis prác'!I32</f>
        <v>0</v>
      </c>
      <c r="I227" s="118">
        <f t="shared" si="8"/>
        <v>0</v>
      </c>
      <c r="J227" s="4"/>
      <c r="K227">
        <v>1</v>
      </c>
    </row>
    <row r="228" spans="2:11" ht="23.25">
      <c r="B228" s="116"/>
      <c r="C228" s="1" t="s">
        <v>32</v>
      </c>
      <c r="D228" s="1" t="s">
        <v>700</v>
      </c>
      <c r="E228" s="5" t="s">
        <v>72</v>
      </c>
      <c r="F228" s="2" t="s">
        <v>669</v>
      </c>
      <c r="G228" s="3">
        <v>2</v>
      </c>
      <c r="H228" s="3">
        <f>'3.3 Súpis prác'!I35</f>
        <v>0</v>
      </c>
      <c r="I228" s="118">
        <f t="shared" si="8"/>
        <v>0</v>
      </c>
      <c r="J228" s="4"/>
      <c r="K228">
        <v>1</v>
      </c>
    </row>
    <row r="229" spans="2:11">
      <c r="B229" s="116"/>
      <c r="C229" s="1" t="s">
        <v>32</v>
      </c>
      <c r="D229" s="1" t="s">
        <v>665</v>
      </c>
      <c r="E229" s="5" t="s">
        <v>76</v>
      </c>
      <c r="F229" s="2" t="s">
        <v>659</v>
      </c>
      <c r="G229" s="3">
        <v>123.65</v>
      </c>
      <c r="H229" s="3">
        <f>'3.3 Súpis prác'!I37</f>
        <v>0</v>
      </c>
      <c r="I229" s="118">
        <f t="shared" si="8"/>
        <v>0</v>
      </c>
      <c r="J229" s="4"/>
      <c r="K229">
        <v>1</v>
      </c>
    </row>
    <row r="230" spans="2:11">
      <c r="B230" s="116"/>
      <c r="C230" s="1" t="s">
        <v>32</v>
      </c>
      <c r="D230" s="1" t="s">
        <v>701</v>
      </c>
      <c r="E230" s="5" t="s">
        <v>80</v>
      </c>
      <c r="F230" s="2" t="s">
        <v>663</v>
      </c>
      <c r="G230" s="3">
        <v>210</v>
      </c>
      <c r="H230" s="3">
        <f>'3.3 Súpis prác'!I39</f>
        <v>0</v>
      </c>
      <c r="I230" s="118">
        <f t="shared" si="8"/>
        <v>0</v>
      </c>
      <c r="J230" s="4"/>
      <c r="K230">
        <v>1</v>
      </c>
    </row>
    <row r="231" spans="2:11">
      <c r="B231" s="116"/>
      <c r="C231" s="1" t="s">
        <v>32</v>
      </c>
      <c r="D231" s="1" t="s">
        <v>703</v>
      </c>
      <c r="E231" s="5" t="s">
        <v>86</v>
      </c>
      <c r="F231" s="2" t="s">
        <v>698</v>
      </c>
      <c r="G231" s="3">
        <v>133</v>
      </c>
      <c r="H231" s="3">
        <f>'3.3 Súpis prác'!I44</f>
        <v>0</v>
      </c>
      <c r="I231" s="118">
        <f t="shared" si="8"/>
        <v>0</v>
      </c>
      <c r="J231" s="4"/>
      <c r="K231">
        <v>1</v>
      </c>
    </row>
    <row r="232" spans="2:11">
      <c r="B232" s="116"/>
      <c r="C232" s="1" t="s">
        <v>88</v>
      </c>
      <c r="D232" s="1" t="s">
        <v>666</v>
      </c>
      <c r="E232" s="5" t="s">
        <v>90</v>
      </c>
      <c r="F232" s="2" t="s">
        <v>663</v>
      </c>
      <c r="G232" s="3">
        <v>16.5</v>
      </c>
      <c r="H232" s="3">
        <f>'3.3 Súpis prác'!I45</f>
        <v>0</v>
      </c>
      <c r="I232" s="118">
        <f t="shared" si="8"/>
        <v>0</v>
      </c>
      <c r="J232" s="4"/>
      <c r="K232">
        <v>1</v>
      </c>
    </row>
    <row r="233" spans="2:11">
      <c r="B233" s="116"/>
      <c r="C233" s="1" t="s">
        <v>88</v>
      </c>
      <c r="D233" s="1" t="s">
        <v>671</v>
      </c>
      <c r="E233" s="5" t="s">
        <v>98</v>
      </c>
      <c r="F233" s="2" t="s">
        <v>661</v>
      </c>
      <c r="G233" s="3">
        <v>1.65</v>
      </c>
      <c r="H233" s="3">
        <f>'3.3 Súpis prác'!I49</f>
        <v>0</v>
      </c>
      <c r="I233" s="118">
        <f t="shared" si="8"/>
        <v>0</v>
      </c>
      <c r="J233" s="4"/>
      <c r="K233">
        <v>1</v>
      </c>
    </row>
    <row r="234" spans="2:11">
      <c r="B234" s="116"/>
      <c r="C234" s="1" t="s">
        <v>137</v>
      </c>
      <c r="D234" s="1" t="s">
        <v>737</v>
      </c>
      <c r="E234" s="5" t="s">
        <v>125</v>
      </c>
      <c r="F234" s="2" t="s">
        <v>661</v>
      </c>
      <c r="G234" s="3">
        <v>2.4</v>
      </c>
      <c r="H234" s="3">
        <f>'3.3 Súpis prác'!I69</f>
        <v>0</v>
      </c>
      <c r="I234" s="118">
        <f t="shared" si="8"/>
        <v>0</v>
      </c>
      <c r="J234" s="4"/>
      <c r="K234">
        <v>1</v>
      </c>
    </row>
    <row r="235" spans="2:11">
      <c r="B235" s="116"/>
      <c r="C235" s="1" t="s">
        <v>137</v>
      </c>
      <c r="D235" s="1" t="s">
        <v>673</v>
      </c>
      <c r="E235" s="5" t="s">
        <v>141</v>
      </c>
      <c r="F235" s="2" t="s">
        <v>661</v>
      </c>
      <c r="G235" s="3">
        <v>2.4</v>
      </c>
      <c r="H235" s="3">
        <f>'3.3 Súpis prác'!I73</f>
        <v>0</v>
      </c>
      <c r="I235" s="118">
        <f t="shared" si="8"/>
        <v>0</v>
      </c>
      <c r="J235" s="4"/>
      <c r="K235">
        <v>1</v>
      </c>
    </row>
    <row r="236" spans="2:11">
      <c r="B236" s="116"/>
      <c r="C236" s="1" t="s">
        <v>137</v>
      </c>
      <c r="D236" s="1" t="s">
        <v>674</v>
      </c>
      <c r="E236" s="5" t="s">
        <v>143</v>
      </c>
      <c r="F236" s="2" t="s">
        <v>663</v>
      </c>
      <c r="G236" s="3">
        <v>16</v>
      </c>
      <c r="H236" s="3">
        <f>'3.3 Súpis prác'!I74</f>
        <v>0</v>
      </c>
      <c r="I236" s="118">
        <f t="shared" si="8"/>
        <v>0</v>
      </c>
      <c r="J236" s="4"/>
      <c r="K236">
        <v>1</v>
      </c>
    </row>
    <row r="237" spans="2:11" ht="23.25">
      <c r="B237" s="116"/>
      <c r="C237" s="1" t="s">
        <v>137</v>
      </c>
      <c r="D237" s="1" t="s">
        <v>675</v>
      </c>
      <c r="E237" s="5" t="s">
        <v>147</v>
      </c>
      <c r="F237" s="2" t="s">
        <v>663</v>
      </c>
      <c r="G237" s="3">
        <v>16</v>
      </c>
      <c r="H237" s="3">
        <f>'3.3 Súpis prác'!I76</f>
        <v>0</v>
      </c>
      <c r="I237" s="118">
        <f t="shared" si="8"/>
        <v>0</v>
      </c>
      <c r="J237" s="4"/>
      <c r="K237">
        <v>1</v>
      </c>
    </row>
    <row r="238" spans="2:11" ht="23.25">
      <c r="B238" s="116"/>
      <c r="C238" s="1" t="s">
        <v>137</v>
      </c>
      <c r="D238" s="1" t="s">
        <v>676</v>
      </c>
      <c r="E238" s="5" t="s">
        <v>159</v>
      </c>
      <c r="F238" s="2" t="s">
        <v>663</v>
      </c>
      <c r="G238" s="3">
        <v>16</v>
      </c>
      <c r="H238" s="3">
        <f>'3.3 Súpis prác'!I82</f>
        <v>0</v>
      </c>
      <c r="I238" s="118">
        <f t="shared" si="8"/>
        <v>0</v>
      </c>
      <c r="J238" s="4"/>
      <c r="K238">
        <v>1</v>
      </c>
    </row>
    <row r="239" spans="2:11">
      <c r="B239" s="116"/>
      <c r="C239" s="1" t="s">
        <v>161</v>
      </c>
      <c r="D239" s="1" t="s">
        <v>677</v>
      </c>
      <c r="E239" s="5" t="s">
        <v>163</v>
      </c>
      <c r="F239" s="2" t="s">
        <v>661</v>
      </c>
      <c r="G239" s="3">
        <v>2.48</v>
      </c>
      <c r="H239" s="3">
        <f>'3.3 Súpis prác'!I83</f>
        <v>0</v>
      </c>
      <c r="I239" s="118">
        <f t="shared" si="8"/>
        <v>0</v>
      </c>
      <c r="J239" s="4"/>
      <c r="K239">
        <v>1</v>
      </c>
    </row>
    <row r="240" spans="2:11">
      <c r="B240" s="116"/>
      <c r="C240" s="1" t="s">
        <v>161</v>
      </c>
      <c r="D240" s="1" t="s">
        <v>678</v>
      </c>
      <c r="E240" s="5" t="s">
        <v>165</v>
      </c>
      <c r="F240" s="2" t="s">
        <v>661</v>
      </c>
      <c r="G240" s="3">
        <v>1.8</v>
      </c>
      <c r="H240" s="3">
        <f>'3.3 Súpis prác'!I84</f>
        <v>0</v>
      </c>
      <c r="I240" s="118">
        <f t="shared" si="8"/>
        <v>0</v>
      </c>
      <c r="J240" s="4"/>
      <c r="K240">
        <v>1</v>
      </c>
    </row>
    <row r="241" spans="2:11">
      <c r="B241" s="116"/>
      <c r="C241" s="1" t="s">
        <v>161</v>
      </c>
      <c r="D241" s="1" t="s">
        <v>681</v>
      </c>
      <c r="E241" s="5" t="s">
        <v>177</v>
      </c>
      <c r="F241" s="2" t="s">
        <v>663</v>
      </c>
      <c r="G241" s="3">
        <v>120.5</v>
      </c>
      <c r="H241" s="3">
        <f>'3.3 Súpis prác'!I92</f>
        <v>0</v>
      </c>
      <c r="I241" s="118">
        <f t="shared" si="8"/>
        <v>0</v>
      </c>
      <c r="J241" s="4"/>
      <c r="K241">
        <v>1</v>
      </c>
    </row>
    <row r="242" spans="2:11">
      <c r="B242" s="116"/>
      <c r="C242" s="1" t="s">
        <v>183</v>
      </c>
      <c r="D242" s="1" t="s">
        <v>684</v>
      </c>
      <c r="E242" s="5" t="s">
        <v>115</v>
      </c>
      <c r="F242" s="2" t="s">
        <v>661</v>
      </c>
      <c r="G242" s="3">
        <v>4.28</v>
      </c>
      <c r="H242" s="3">
        <f>'3.3 Súpis prác'!I95</f>
        <v>0</v>
      </c>
      <c r="I242" s="118">
        <f t="shared" si="8"/>
        <v>0</v>
      </c>
      <c r="J242" s="4"/>
      <c r="K242">
        <v>1</v>
      </c>
    </row>
    <row r="243" spans="2:11">
      <c r="B243" s="116"/>
      <c r="C243" s="1" t="s">
        <v>183</v>
      </c>
      <c r="D243" s="1" t="s">
        <v>737</v>
      </c>
      <c r="E243" s="5" t="s">
        <v>125</v>
      </c>
      <c r="F243" s="2" t="s">
        <v>661</v>
      </c>
      <c r="G243" s="3">
        <v>2.48</v>
      </c>
      <c r="H243" s="3">
        <f>'3.3 Súpis prác'!I96</f>
        <v>0</v>
      </c>
      <c r="I243" s="118">
        <f t="shared" si="8"/>
        <v>0</v>
      </c>
      <c r="J243" s="4"/>
      <c r="K243">
        <v>1</v>
      </c>
    </row>
    <row r="244" spans="2:11">
      <c r="B244" s="116"/>
      <c r="C244" s="1" t="s">
        <v>183</v>
      </c>
      <c r="D244" s="1" t="s">
        <v>671</v>
      </c>
      <c r="E244" s="5" t="s">
        <v>98</v>
      </c>
      <c r="F244" s="2" t="s">
        <v>661</v>
      </c>
      <c r="G244" s="3">
        <v>1.8</v>
      </c>
      <c r="H244" s="3">
        <f>'3.3 Súpis prác'!I99</f>
        <v>0</v>
      </c>
      <c r="I244" s="118">
        <f t="shared" si="8"/>
        <v>0</v>
      </c>
      <c r="J244" s="4"/>
      <c r="K244">
        <v>1</v>
      </c>
    </row>
    <row r="245" spans="2:11">
      <c r="B245" s="116"/>
      <c r="C245" s="1" t="s">
        <v>183</v>
      </c>
      <c r="D245" s="1" t="s">
        <v>686</v>
      </c>
      <c r="E245" s="5" t="s">
        <v>186</v>
      </c>
      <c r="F245" s="2" t="s">
        <v>661</v>
      </c>
      <c r="G245" s="3">
        <v>2.48</v>
      </c>
      <c r="H245" s="3">
        <f>'3.3 Súpis prác'!I100</f>
        <v>0</v>
      </c>
      <c r="I245" s="118">
        <f t="shared" si="8"/>
        <v>0</v>
      </c>
      <c r="J245" s="4"/>
      <c r="K245">
        <v>1</v>
      </c>
    </row>
    <row r="246" spans="2:11">
      <c r="B246" s="116"/>
      <c r="C246" s="1" t="s">
        <v>183</v>
      </c>
      <c r="D246" s="1" t="s">
        <v>673</v>
      </c>
      <c r="E246" s="5" t="s">
        <v>141</v>
      </c>
      <c r="F246" s="2" t="s">
        <v>661</v>
      </c>
      <c r="G246" s="3">
        <v>2.48</v>
      </c>
      <c r="H246" s="3">
        <f>'3.3 Súpis prác'!I101</f>
        <v>0</v>
      </c>
      <c r="I246" s="118">
        <f t="shared" si="8"/>
        <v>0</v>
      </c>
      <c r="J246" s="4"/>
      <c r="K246">
        <v>1</v>
      </c>
    </row>
    <row r="247" spans="2:11" ht="23.25">
      <c r="B247" s="116"/>
      <c r="C247" s="1" t="s">
        <v>260</v>
      </c>
      <c r="D247" s="1" t="s">
        <v>705</v>
      </c>
      <c r="E247" s="5" t="s">
        <v>262</v>
      </c>
      <c r="F247" s="2" t="s">
        <v>663</v>
      </c>
      <c r="G247" s="3">
        <v>22.05</v>
      </c>
      <c r="H247" s="3">
        <f>'3.3 Súpis prác'!I133</f>
        <v>0</v>
      </c>
      <c r="I247" s="118">
        <f t="shared" si="8"/>
        <v>0</v>
      </c>
      <c r="J247" s="4"/>
      <c r="K247">
        <v>1</v>
      </c>
    </row>
    <row r="248" spans="2:11" ht="23.25">
      <c r="B248" s="116"/>
      <c r="C248" s="1" t="s">
        <v>266</v>
      </c>
      <c r="D248" s="1" t="s">
        <v>708</v>
      </c>
      <c r="E248" s="5" t="s">
        <v>276</v>
      </c>
      <c r="F248" s="2" t="s">
        <v>663</v>
      </c>
      <c r="G248" s="3">
        <v>260</v>
      </c>
      <c r="H248" s="3">
        <f>'3.3 Súpis prác'!I139</f>
        <v>0</v>
      </c>
      <c r="I248" s="118">
        <f t="shared" si="8"/>
        <v>0</v>
      </c>
      <c r="J248" s="4"/>
      <c r="K248">
        <v>1</v>
      </c>
    </row>
    <row r="249" spans="2:11" ht="23.25">
      <c r="B249" s="116"/>
      <c r="C249" s="1" t="s">
        <v>266</v>
      </c>
      <c r="D249" s="1" t="s">
        <v>709</v>
      </c>
      <c r="E249" s="5" t="s">
        <v>278</v>
      </c>
      <c r="F249" s="2" t="s">
        <v>661</v>
      </c>
      <c r="G249" s="3">
        <v>4.8</v>
      </c>
      <c r="H249" s="3">
        <f>'3.3 Súpis prác'!I140</f>
        <v>0</v>
      </c>
      <c r="I249" s="118">
        <f t="shared" si="8"/>
        <v>0</v>
      </c>
      <c r="J249" s="4"/>
      <c r="K249">
        <v>1</v>
      </c>
    </row>
    <row r="250" spans="2:11" ht="23.25">
      <c r="B250" s="116"/>
      <c r="C250" s="1" t="s">
        <v>266</v>
      </c>
      <c r="D250" s="1" t="s">
        <v>710</v>
      </c>
      <c r="E250" s="5" t="s">
        <v>280</v>
      </c>
      <c r="F250" s="2" t="s">
        <v>661</v>
      </c>
      <c r="G250" s="3">
        <v>7.2</v>
      </c>
      <c r="H250" s="3">
        <f>'3.3 Súpis prác'!I141</f>
        <v>0</v>
      </c>
      <c r="I250" s="118">
        <f t="shared" si="8"/>
        <v>0</v>
      </c>
      <c r="J250" s="4"/>
      <c r="K250">
        <v>1</v>
      </c>
    </row>
    <row r="251" spans="2:11">
      <c r="B251" s="116"/>
      <c r="C251" s="1" t="s">
        <v>266</v>
      </c>
      <c r="D251" s="1" t="s">
        <v>712</v>
      </c>
      <c r="E251" s="5" t="s">
        <v>286</v>
      </c>
      <c r="F251" s="2" t="s">
        <v>663</v>
      </c>
      <c r="G251" s="3">
        <v>22</v>
      </c>
      <c r="H251" s="3">
        <f>'3.3 Súpis prác'!I144</f>
        <v>0</v>
      </c>
      <c r="I251" s="118">
        <f t="shared" si="8"/>
        <v>0</v>
      </c>
      <c r="J251" s="4"/>
      <c r="K251">
        <v>1</v>
      </c>
    </row>
    <row r="252" spans="2:11" ht="23.25">
      <c r="B252" s="116"/>
      <c r="C252" s="1" t="s">
        <v>266</v>
      </c>
      <c r="D252" s="1" t="s">
        <v>713</v>
      </c>
      <c r="E252" s="5" t="s">
        <v>288</v>
      </c>
      <c r="F252" s="2" t="s">
        <v>663</v>
      </c>
      <c r="G252" s="3">
        <v>55</v>
      </c>
      <c r="H252" s="3">
        <f>'3.3 Súpis prác'!I145</f>
        <v>0</v>
      </c>
      <c r="I252" s="118">
        <f t="shared" si="8"/>
        <v>0</v>
      </c>
      <c r="J252" s="4"/>
      <c r="K252">
        <v>1</v>
      </c>
    </row>
    <row r="253" spans="2:11" ht="23.25">
      <c r="B253" s="116"/>
      <c r="C253" s="1" t="s">
        <v>266</v>
      </c>
      <c r="D253" s="1" t="s">
        <v>714</v>
      </c>
      <c r="E253" s="5" t="s">
        <v>290</v>
      </c>
      <c r="F253" s="2" t="s">
        <v>698</v>
      </c>
      <c r="G253" s="3">
        <v>48</v>
      </c>
      <c r="H253" s="3">
        <f>'3.3 Súpis prác'!I146</f>
        <v>0</v>
      </c>
      <c r="I253" s="118">
        <f t="shared" si="8"/>
        <v>0</v>
      </c>
      <c r="J253" s="4"/>
      <c r="K253">
        <v>1</v>
      </c>
    </row>
    <row r="254" spans="2:11" ht="23.25">
      <c r="B254" s="116"/>
      <c r="C254" s="1" t="s">
        <v>266</v>
      </c>
      <c r="D254" s="1" t="s">
        <v>715</v>
      </c>
      <c r="E254" s="5" t="s">
        <v>300</v>
      </c>
      <c r="F254" s="2" t="s">
        <v>669</v>
      </c>
      <c r="G254" s="3">
        <v>4</v>
      </c>
      <c r="H254" s="3">
        <f>'3.3 Súpis prác'!I151</f>
        <v>0</v>
      </c>
      <c r="I254" s="118">
        <f t="shared" si="8"/>
        <v>0</v>
      </c>
      <c r="J254" s="4"/>
      <c r="K254">
        <v>1</v>
      </c>
    </row>
    <row r="255" spans="2:11">
      <c r="B255" s="116"/>
      <c r="C255" s="1" t="s">
        <v>266</v>
      </c>
      <c r="D255" s="1" t="s">
        <v>717</v>
      </c>
      <c r="E255" s="5" t="s">
        <v>306</v>
      </c>
      <c r="F255" s="2" t="s">
        <v>698</v>
      </c>
      <c r="G255" s="3">
        <v>44</v>
      </c>
      <c r="H255" s="3">
        <f>'3.3 Súpis prác'!I154</f>
        <v>0</v>
      </c>
      <c r="I255" s="118">
        <f t="shared" si="8"/>
        <v>0</v>
      </c>
      <c r="J255" s="4"/>
      <c r="K255">
        <v>1</v>
      </c>
    </row>
    <row r="256" spans="2:11">
      <c r="B256" s="116"/>
      <c r="C256" s="1" t="s">
        <v>266</v>
      </c>
      <c r="D256" s="1" t="s">
        <v>718</v>
      </c>
      <c r="E256" s="5" t="s">
        <v>308</v>
      </c>
      <c r="F256" s="2" t="s">
        <v>698</v>
      </c>
      <c r="G256" s="3">
        <v>32</v>
      </c>
      <c r="H256" s="3">
        <f>'3.3 Súpis prác'!I155</f>
        <v>0</v>
      </c>
      <c r="I256" s="118">
        <f t="shared" si="8"/>
        <v>0</v>
      </c>
      <c r="J256" s="4"/>
      <c r="K256">
        <v>1</v>
      </c>
    </row>
    <row r="257" spans="2:11" ht="23.25">
      <c r="B257" s="116"/>
      <c r="C257" s="1" t="s">
        <v>266</v>
      </c>
      <c r="D257" s="1" t="s">
        <v>780</v>
      </c>
      <c r="E257" s="5" t="s">
        <v>314</v>
      </c>
      <c r="F257" s="2" t="s">
        <v>669</v>
      </c>
      <c r="G257" s="3">
        <v>1</v>
      </c>
      <c r="H257" s="3">
        <f>'3.3 Súpis prác'!I158</f>
        <v>0</v>
      </c>
      <c r="I257" s="118">
        <f t="shared" si="8"/>
        <v>0</v>
      </c>
      <c r="J257" s="4"/>
      <c r="K257">
        <v>1</v>
      </c>
    </row>
    <row r="258" spans="2:11">
      <c r="B258" s="116"/>
      <c r="C258" s="1" t="s">
        <v>318</v>
      </c>
      <c r="D258" s="1" t="s">
        <v>688</v>
      </c>
      <c r="E258" s="5" t="s">
        <v>326</v>
      </c>
      <c r="F258" s="2" t="s">
        <v>661</v>
      </c>
      <c r="G258" s="3">
        <v>24.1</v>
      </c>
      <c r="H258" s="3">
        <f>'3.3 Súpis prác'!I163</f>
        <v>0</v>
      </c>
      <c r="I258" s="118">
        <f t="shared" si="8"/>
        <v>0</v>
      </c>
      <c r="J258" s="4"/>
      <c r="K258">
        <v>1</v>
      </c>
    </row>
    <row r="259" spans="2:11" ht="23.25">
      <c r="B259" s="116"/>
      <c r="C259" s="1" t="s">
        <v>318</v>
      </c>
      <c r="D259" s="1" t="s">
        <v>706</v>
      </c>
      <c r="E259" s="5" t="s">
        <v>272</v>
      </c>
      <c r="F259" s="2" t="s">
        <v>661</v>
      </c>
      <c r="G259" s="3">
        <v>21.75</v>
      </c>
      <c r="H259" s="3">
        <f>'3.3 Súpis prác'!I167</f>
        <v>0</v>
      </c>
      <c r="I259" s="118">
        <f t="shared" si="8"/>
        <v>0</v>
      </c>
      <c r="J259" s="4"/>
      <c r="K259">
        <v>1</v>
      </c>
    </row>
    <row r="260" spans="2:11" ht="23.25">
      <c r="B260" s="116"/>
      <c r="C260" s="1" t="s">
        <v>318</v>
      </c>
      <c r="D260" s="1" t="s">
        <v>721</v>
      </c>
      <c r="E260" s="5" t="s">
        <v>334</v>
      </c>
      <c r="F260" s="2" t="s">
        <v>663</v>
      </c>
      <c r="G260" s="3">
        <v>60</v>
      </c>
      <c r="H260" s="3">
        <f>'3.3 Súpis prác'!I168</f>
        <v>0</v>
      </c>
      <c r="I260" s="118">
        <f t="shared" si="8"/>
        <v>0</v>
      </c>
      <c r="J260" s="4"/>
      <c r="K260">
        <v>1</v>
      </c>
    </row>
    <row r="261" spans="2:11" ht="23.25">
      <c r="B261" s="116"/>
      <c r="C261" s="1" t="s">
        <v>318</v>
      </c>
      <c r="D261" s="1" t="s">
        <v>722</v>
      </c>
      <c r="E261" s="5" t="s">
        <v>336</v>
      </c>
      <c r="F261" s="2" t="s">
        <v>661</v>
      </c>
      <c r="G261" s="3">
        <v>4.2</v>
      </c>
      <c r="H261" s="3">
        <f>'3.3 Súpis prác'!I169</f>
        <v>0</v>
      </c>
      <c r="I261" s="118">
        <f t="shared" si="8"/>
        <v>0</v>
      </c>
      <c r="J261" s="4"/>
      <c r="K261">
        <v>1</v>
      </c>
    </row>
    <row r="262" spans="2:11" ht="23.25">
      <c r="B262" s="119"/>
      <c r="C262" s="1" t="s">
        <v>438</v>
      </c>
      <c r="D262" s="1" t="s">
        <v>756</v>
      </c>
      <c r="E262" s="5" t="s">
        <v>456</v>
      </c>
      <c r="F262" s="2" t="s">
        <v>663</v>
      </c>
      <c r="G262" s="3">
        <v>80</v>
      </c>
      <c r="H262" s="3">
        <f>'3.3 Súpis prác'!I225</f>
        <v>0</v>
      </c>
      <c r="I262" s="118">
        <f t="shared" si="8"/>
        <v>0</v>
      </c>
      <c r="J262" s="4"/>
      <c r="K262">
        <v>1</v>
      </c>
    </row>
    <row r="263" spans="2:11">
      <c r="B263" s="196" t="s">
        <v>781</v>
      </c>
      <c r="C263" s="197"/>
      <c r="D263" s="197"/>
      <c r="E263" s="197"/>
      <c r="F263" s="197"/>
      <c r="G263" s="198"/>
      <c r="H263" s="199"/>
      <c r="I263" s="118">
        <f>SUMIF(K218:K262,1,I218:I262)</f>
        <v>0</v>
      </c>
      <c r="J263" s="4"/>
      <c r="K263">
        <v>3</v>
      </c>
    </row>
    <row r="264" spans="2:11" ht="34.5">
      <c r="B264" s="120" t="s">
        <v>782</v>
      </c>
      <c r="C264" s="1" t="s">
        <v>6</v>
      </c>
      <c r="D264" s="1" t="s">
        <v>656</v>
      </c>
      <c r="E264" s="5" t="s">
        <v>8</v>
      </c>
      <c r="F264" s="2" t="s">
        <v>657</v>
      </c>
      <c r="G264" s="3">
        <v>1</v>
      </c>
      <c r="H264" s="3">
        <f>'3.3 Súpis prác'!I6</f>
        <v>0</v>
      </c>
      <c r="I264" s="118">
        <f t="shared" ref="I264:I295" si="9">G264*H264</f>
        <v>0</v>
      </c>
      <c r="J264" s="4"/>
      <c r="K264">
        <v>1</v>
      </c>
    </row>
    <row r="265" spans="2:11">
      <c r="B265" s="116"/>
      <c r="C265" s="1" t="s">
        <v>6</v>
      </c>
      <c r="D265" s="1" t="s">
        <v>658</v>
      </c>
      <c r="E265" s="5" t="s">
        <v>11</v>
      </c>
      <c r="F265" s="2" t="s">
        <v>659</v>
      </c>
      <c r="G265" s="3">
        <v>1667.38</v>
      </c>
      <c r="H265" s="3">
        <f>'3.3 Súpis prác'!I7</f>
        <v>0</v>
      </c>
      <c r="I265" s="118">
        <f t="shared" si="9"/>
        <v>0</v>
      </c>
      <c r="J265" s="4"/>
      <c r="K265">
        <v>1</v>
      </c>
    </row>
    <row r="266" spans="2:11">
      <c r="B266" s="116"/>
      <c r="C266" s="1" t="s">
        <v>6</v>
      </c>
      <c r="D266" s="1" t="s">
        <v>725</v>
      </c>
      <c r="E266" s="5" t="s">
        <v>14</v>
      </c>
      <c r="F266" s="2" t="s">
        <v>661</v>
      </c>
      <c r="G266" s="3">
        <v>127.22</v>
      </c>
      <c r="H266" s="3">
        <f>'3.3 Súpis prác'!I8</f>
        <v>0</v>
      </c>
      <c r="I266" s="118">
        <f t="shared" si="9"/>
        <v>0</v>
      </c>
      <c r="J266" s="4"/>
      <c r="K266">
        <v>1</v>
      </c>
    </row>
    <row r="267" spans="2:11" ht="23.25">
      <c r="B267" s="116"/>
      <c r="C267" s="1" t="s">
        <v>6</v>
      </c>
      <c r="D267" s="1" t="s">
        <v>660</v>
      </c>
      <c r="E267" s="5" t="s">
        <v>17</v>
      </c>
      <c r="F267" s="2" t="s">
        <v>661</v>
      </c>
      <c r="G267" s="3">
        <v>45.9</v>
      </c>
      <c r="H267" s="3">
        <f>'3.3 Súpis prác'!I9</f>
        <v>0</v>
      </c>
      <c r="I267" s="118">
        <f t="shared" si="9"/>
        <v>0</v>
      </c>
      <c r="J267" s="4"/>
      <c r="K267">
        <v>1</v>
      </c>
    </row>
    <row r="268" spans="2:11">
      <c r="B268" s="116"/>
      <c r="C268" s="1" t="s">
        <v>32</v>
      </c>
      <c r="D268" s="1" t="s">
        <v>726</v>
      </c>
      <c r="E268" s="5" t="s">
        <v>34</v>
      </c>
      <c r="F268" s="2" t="s">
        <v>661</v>
      </c>
      <c r="G268" s="3">
        <v>7.5</v>
      </c>
      <c r="H268" s="3">
        <f>'3.3 Súpis prác'!I16</f>
        <v>0</v>
      </c>
      <c r="I268" s="118">
        <f t="shared" si="9"/>
        <v>0</v>
      </c>
      <c r="J268" s="4"/>
      <c r="K268">
        <v>1</v>
      </c>
    </row>
    <row r="269" spans="2:11">
      <c r="B269" s="116"/>
      <c r="C269" s="1" t="s">
        <v>32</v>
      </c>
      <c r="D269" s="1" t="s">
        <v>729</v>
      </c>
      <c r="E269" s="5" t="s">
        <v>49</v>
      </c>
      <c r="F269" s="2" t="s">
        <v>669</v>
      </c>
      <c r="G269" s="3">
        <v>1</v>
      </c>
      <c r="H269" s="3">
        <f>'3.3 Súpis prác'!I24</f>
        <v>0</v>
      </c>
      <c r="I269" s="118">
        <f t="shared" si="9"/>
        <v>0</v>
      </c>
      <c r="J269" s="4"/>
      <c r="K269">
        <v>1</v>
      </c>
    </row>
    <row r="270" spans="2:11" ht="23.25">
      <c r="B270" s="116"/>
      <c r="C270" s="1" t="s">
        <v>32</v>
      </c>
      <c r="D270" s="1" t="s">
        <v>694</v>
      </c>
      <c r="E270" s="5" t="s">
        <v>51</v>
      </c>
      <c r="F270" s="2" t="s">
        <v>663</v>
      </c>
      <c r="G270" s="3">
        <v>28</v>
      </c>
      <c r="H270" s="3">
        <f>'3.3 Súpis prác'!I25</f>
        <v>0</v>
      </c>
      <c r="I270" s="118">
        <f t="shared" si="9"/>
        <v>0</v>
      </c>
      <c r="J270" s="4"/>
      <c r="K270">
        <v>1</v>
      </c>
    </row>
    <row r="271" spans="2:11" ht="23.25">
      <c r="B271" s="116"/>
      <c r="C271" s="1" t="s">
        <v>32</v>
      </c>
      <c r="D271" s="1" t="s">
        <v>730</v>
      </c>
      <c r="E271" s="5" t="s">
        <v>54</v>
      </c>
      <c r="F271" s="2" t="s">
        <v>663</v>
      </c>
      <c r="G271" s="3">
        <v>1380</v>
      </c>
      <c r="H271" s="3">
        <f>'3.3 Súpis prác'!I26</f>
        <v>0</v>
      </c>
      <c r="I271" s="118">
        <f t="shared" si="9"/>
        <v>0</v>
      </c>
      <c r="J271" s="4"/>
      <c r="K271">
        <v>1</v>
      </c>
    </row>
    <row r="272" spans="2:11" ht="23.25">
      <c r="B272" s="116"/>
      <c r="C272" s="1" t="s">
        <v>32</v>
      </c>
      <c r="D272" s="1" t="s">
        <v>662</v>
      </c>
      <c r="E272" s="5" t="s">
        <v>56</v>
      </c>
      <c r="F272" s="2" t="s">
        <v>663</v>
      </c>
      <c r="G272" s="3">
        <v>1778</v>
      </c>
      <c r="H272" s="3">
        <f>'3.3 Súpis prác'!I27</f>
        <v>0</v>
      </c>
      <c r="I272" s="118">
        <f t="shared" si="9"/>
        <v>0</v>
      </c>
      <c r="J272" s="4"/>
      <c r="K272">
        <v>1</v>
      </c>
    </row>
    <row r="273" spans="2:11" ht="23.25">
      <c r="B273" s="116"/>
      <c r="C273" s="1" t="s">
        <v>32</v>
      </c>
      <c r="D273" s="1" t="s">
        <v>695</v>
      </c>
      <c r="E273" s="5" t="s">
        <v>58</v>
      </c>
      <c r="F273" s="2" t="s">
        <v>663</v>
      </c>
      <c r="G273" s="3">
        <v>3196</v>
      </c>
      <c r="H273" s="3">
        <f>'3.3 Súpis prác'!I28</f>
        <v>0</v>
      </c>
      <c r="I273" s="118">
        <f t="shared" si="9"/>
        <v>0</v>
      </c>
      <c r="J273" s="4"/>
      <c r="K273">
        <v>1</v>
      </c>
    </row>
    <row r="274" spans="2:11" ht="23.25">
      <c r="B274" s="116"/>
      <c r="C274" s="1" t="s">
        <v>32</v>
      </c>
      <c r="D274" s="1" t="s">
        <v>696</v>
      </c>
      <c r="E274" s="5" t="s">
        <v>60</v>
      </c>
      <c r="F274" s="2" t="s">
        <v>663</v>
      </c>
      <c r="G274" s="3">
        <v>106</v>
      </c>
      <c r="H274" s="3">
        <f>'3.3 Súpis prác'!I29</f>
        <v>0</v>
      </c>
      <c r="I274" s="118">
        <f t="shared" si="9"/>
        <v>0</v>
      </c>
      <c r="J274" s="4"/>
      <c r="K274">
        <v>1</v>
      </c>
    </row>
    <row r="275" spans="2:11" ht="23.25">
      <c r="B275" s="116"/>
      <c r="C275" s="1" t="s">
        <v>32</v>
      </c>
      <c r="D275" s="1" t="s">
        <v>664</v>
      </c>
      <c r="E275" s="5" t="s">
        <v>62</v>
      </c>
      <c r="F275" s="2" t="s">
        <v>663</v>
      </c>
      <c r="G275" s="3">
        <v>5064.5</v>
      </c>
      <c r="H275" s="3">
        <f>'3.3 Súpis prác'!I30</f>
        <v>0</v>
      </c>
      <c r="I275" s="118">
        <f t="shared" si="9"/>
        <v>0</v>
      </c>
      <c r="J275" s="4"/>
      <c r="K275">
        <v>1</v>
      </c>
    </row>
    <row r="276" spans="2:11" ht="23.25">
      <c r="B276" s="116"/>
      <c r="C276" s="1" t="s">
        <v>32</v>
      </c>
      <c r="D276" s="1" t="s">
        <v>697</v>
      </c>
      <c r="E276" s="5" t="s">
        <v>64</v>
      </c>
      <c r="F276" s="2" t="s">
        <v>698</v>
      </c>
      <c r="G276" s="3">
        <v>121</v>
      </c>
      <c r="H276" s="3">
        <f>'3.3 Súpis prác'!I31</f>
        <v>0</v>
      </c>
      <c r="I276" s="118">
        <f t="shared" si="9"/>
        <v>0</v>
      </c>
      <c r="J276" s="4"/>
      <c r="K276">
        <v>1</v>
      </c>
    </row>
    <row r="277" spans="2:11" ht="23.25">
      <c r="B277" s="116"/>
      <c r="C277" s="1" t="s">
        <v>32</v>
      </c>
      <c r="D277" s="1" t="s">
        <v>699</v>
      </c>
      <c r="E277" s="5" t="s">
        <v>66</v>
      </c>
      <c r="F277" s="2" t="s">
        <v>698</v>
      </c>
      <c r="G277" s="3">
        <v>127</v>
      </c>
      <c r="H277" s="3">
        <f>'3.3 Súpis prác'!I32</f>
        <v>0</v>
      </c>
      <c r="I277" s="118">
        <f t="shared" si="9"/>
        <v>0</v>
      </c>
      <c r="J277" s="4"/>
      <c r="K277">
        <v>1</v>
      </c>
    </row>
    <row r="278" spans="2:11" ht="23.25">
      <c r="B278" s="116"/>
      <c r="C278" s="1" t="s">
        <v>32</v>
      </c>
      <c r="D278" s="1" t="s">
        <v>732</v>
      </c>
      <c r="E278" s="5" t="s">
        <v>70</v>
      </c>
      <c r="F278" s="2" t="s">
        <v>698</v>
      </c>
      <c r="G278" s="3">
        <v>235</v>
      </c>
      <c r="H278" s="3">
        <f>'3.3 Súpis prác'!I34</f>
        <v>0</v>
      </c>
      <c r="I278" s="118">
        <f t="shared" si="9"/>
        <v>0</v>
      </c>
      <c r="J278" s="4"/>
      <c r="K278">
        <v>1</v>
      </c>
    </row>
    <row r="279" spans="2:11" ht="23.25">
      <c r="B279" s="116"/>
      <c r="C279" s="1" t="s">
        <v>32</v>
      </c>
      <c r="D279" s="1" t="s">
        <v>700</v>
      </c>
      <c r="E279" s="5" t="s">
        <v>72</v>
      </c>
      <c r="F279" s="2" t="s">
        <v>669</v>
      </c>
      <c r="G279" s="3">
        <v>7</v>
      </c>
      <c r="H279" s="3">
        <f>'3.3 Súpis prác'!I35</f>
        <v>0</v>
      </c>
      <c r="I279" s="118">
        <f t="shared" si="9"/>
        <v>0</v>
      </c>
      <c r="J279" s="4"/>
      <c r="K279">
        <v>1</v>
      </c>
    </row>
    <row r="280" spans="2:11">
      <c r="B280" s="116"/>
      <c r="C280" s="1" t="s">
        <v>32</v>
      </c>
      <c r="D280" s="1" t="s">
        <v>665</v>
      </c>
      <c r="E280" s="5" t="s">
        <v>76</v>
      </c>
      <c r="F280" s="2" t="s">
        <v>659</v>
      </c>
      <c r="G280" s="3">
        <v>2689.84</v>
      </c>
      <c r="H280" s="3">
        <f>'3.3 Súpis prác'!I37</f>
        <v>0</v>
      </c>
      <c r="I280" s="118">
        <f t="shared" si="9"/>
        <v>0</v>
      </c>
      <c r="J280" s="4"/>
      <c r="K280">
        <v>1</v>
      </c>
    </row>
    <row r="281" spans="2:11">
      <c r="B281" s="116"/>
      <c r="C281" s="1" t="s">
        <v>32</v>
      </c>
      <c r="D281" s="1" t="s">
        <v>701</v>
      </c>
      <c r="E281" s="5" t="s">
        <v>80</v>
      </c>
      <c r="F281" s="2" t="s">
        <v>663</v>
      </c>
      <c r="G281" s="3">
        <v>360</v>
      </c>
      <c r="H281" s="3">
        <f>'3.3 Súpis prác'!I39</f>
        <v>0</v>
      </c>
      <c r="I281" s="118">
        <f t="shared" si="9"/>
        <v>0</v>
      </c>
      <c r="J281" s="4"/>
      <c r="K281">
        <v>1</v>
      </c>
    </row>
    <row r="282" spans="2:11">
      <c r="B282" s="116"/>
      <c r="C282" s="1" t="s">
        <v>32</v>
      </c>
      <c r="D282" s="1" t="s">
        <v>702</v>
      </c>
      <c r="E282" s="5" t="s">
        <v>84</v>
      </c>
      <c r="F282" s="2" t="s">
        <v>698</v>
      </c>
      <c r="G282" s="3">
        <v>9</v>
      </c>
      <c r="H282" s="3">
        <f>'3.3 Súpis prác'!I43</f>
        <v>0</v>
      </c>
      <c r="I282" s="118">
        <f t="shared" si="9"/>
        <v>0</v>
      </c>
      <c r="J282" s="4"/>
      <c r="K282">
        <v>1</v>
      </c>
    </row>
    <row r="283" spans="2:11">
      <c r="B283" s="116"/>
      <c r="C283" s="1" t="s">
        <v>32</v>
      </c>
      <c r="D283" s="1" t="s">
        <v>703</v>
      </c>
      <c r="E283" s="5" t="s">
        <v>86</v>
      </c>
      <c r="F283" s="2" t="s">
        <v>698</v>
      </c>
      <c r="G283" s="3">
        <v>777</v>
      </c>
      <c r="H283" s="3">
        <f>'3.3 Súpis prác'!I44</f>
        <v>0</v>
      </c>
      <c r="I283" s="118">
        <f t="shared" si="9"/>
        <v>0</v>
      </c>
      <c r="J283" s="4"/>
      <c r="K283">
        <v>1</v>
      </c>
    </row>
    <row r="284" spans="2:11">
      <c r="B284" s="116"/>
      <c r="C284" s="1" t="s">
        <v>88</v>
      </c>
      <c r="D284" s="1" t="s">
        <v>666</v>
      </c>
      <c r="E284" s="5" t="s">
        <v>90</v>
      </c>
      <c r="F284" s="2" t="s">
        <v>663</v>
      </c>
      <c r="G284" s="3">
        <v>459</v>
      </c>
      <c r="H284" s="3">
        <f>'3.3 Súpis prác'!I45</f>
        <v>0</v>
      </c>
      <c r="I284" s="118">
        <f t="shared" si="9"/>
        <v>0</v>
      </c>
      <c r="J284" s="4"/>
      <c r="K284">
        <v>1</v>
      </c>
    </row>
    <row r="285" spans="2:11">
      <c r="B285" s="116"/>
      <c r="C285" s="1" t="s">
        <v>88</v>
      </c>
      <c r="D285" s="1" t="s">
        <v>671</v>
      </c>
      <c r="E285" s="5" t="s">
        <v>98</v>
      </c>
      <c r="F285" s="2" t="s">
        <v>661</v>
      </c>
      <c r="G285" s="3">
        <v>45.9</v>
      </c>
      <c r="H285" s="3">
        <f>'3.3 Súpis prác'!I49</f>
        <v>0</v>
      </c>
      <c r="I285" s="118">
        <f t="shared" si="9"/>
        <v>0</v>
      </c>
      <c r="J285" s="4"/>
      <c r="K285">
        <v>1</v>
      </c>
    </row>
    <row r="286" spans="2:11">
      <c r="B286" s="116"/>
      <c r="C286" s="1" t="s">
        <v>137</v>
      </c>
      <c r="D286" s="1" t="s">
        <v>685</v>
      </c>
      <c r="E286" s="5" t="s">
        <v>140</v>
      </c>
      <c r="F286" s="2" t="s">
        <v>661</v>
      </c>
      <c r="G286" s="3">
        <v>68.849999999999994</v>
      </c>
      <c r="H286" s="3">
        <f>'3.3 Súpis prác'!I71</f>
        <v>0</v>
      </c>
      <c r="I286" s="118">
        <f t="shared" si="9"/>
        <v>0</v>
      </c>
      <c r="J286" s="4"/>
      <c r="K286">
        <v>1</v>
      </c>
    </row>
    <row r="287" spans="2:11">
      <c r="B287" s="116"/>
      <c r="C287" s="1" t="s">
        <v>137</v>
      </c>
      <c r="D287" s="1" t="s">
        <v>673</v>
      </c>
      <c r="E287" s="5" t="s">
        <v>141</v>
      </c>
      <c r="F287" s="2" t="s">
        <v>661</v>
      </c>
      <c r="G287" s="3">
        <v>68.849999999999994</v>
      </c>
      <c r="H287" s="3">
        <f>'3.3 Súpis prác'!I73</f>
        <v>0</v>
      </c>
      <c r="I287" s="118">
        <f t="shared" si="9"/>
        <v>0</v>
      </c>
      <c r="J287" s="4"/>
      <c r="K287">
        <v>1</v>
      </c>
    </row>
    <row r="288" spans="2:11">
      <c r="B288" s="116"/>
      <c r="C288" s="1" t="s">
        <v>137</v>
      </c>
      <c r="D288" s="1" t="s">
        <v>674</v>
      </c>
      <c r="E288" s="5" t="s">
        <v>143</v>
      </c>
      <c r="F288" s="2" t="s">
        <v>663</v>
      </c>
      <c r="G288" s="3">
        <v>459</v>
      </c>
      <c r="H288" s="3">
        <f>'3.3 Súpis prác'!I74</f>
        <v>0</v>
      </c>
      <c r="I288" s="118">
        <f t="shared" si="9"/>
        <v>0</v>
      </c>
      <c r="J288" s="4"/>
      <c r="K288">
        <v>1</v>
      </c>
    </row>
    <row r="289" spans="2:11">
      <c r="B289" s="116"/>
      <c r="C289" s="1" t="s">
        <v>137</v>
      </c>
      <c r="D289" s="1" t="s">
        <v>704</v>
      </c>
      <c r="E289" s="5" t="s">
        <v>145</v>
      </c>
      <c r="F289" s="2" t="s">
        <v>663</v>
      </c>
      <c r="G289" s="3">
        <v>459</v>
      </c>
      <c r="H289" s="3">
        <f>'3.3 Súpis prác'!I75</f>
        <v>0</v>
      </c>
      <c r="I289" s="118">
        <f t="shared" si="9"/>
        <v>0</v>
      </c>
      <c r="J289" s="4"/>
      <c r="K289">
        <v>1</v>
      </c>
    </row>
    <row r="290" spans="2:11" ht="23.25">
      <c r="B290" s="116"/>
      <c r="C290" s="1" t="s">
        <v>137</v>
      </c>
      <c r="D290" s="1" t="s">
        <v>676</v>
      </c>
      <c r="E290" s="5" t="s">
        <v>159</v>
      </c>
      <c r="F290" s="2" t="s">
        <v>663</v>
      </c>
      <c r="G290" s="3">
        <v>459</v>
      </c>
      <c r="H290" s="3">
        <f>'3.3 Súpis prác'!I82</f>
        <v>0</v>
      </c>
      <c r="I290" s="118">
        <f t="shared" si="9"/>
        <v>0</v>
      </c>
      <c r="J290" s="4"/>
      <c r="K290">
        <v>1</v>
      </c>
    </row>
    <row r="291" spans="2:11">
      <c r="B291" s="116"/>
      <c r="C291" s="1" t="s">
        <v>161</v>
      </c>
      <c r="D291" s="1" t="s">
        <v>677</v>
      </c>
      <c r="E291" s="5" t="s">
        <v>163</v>
      </c>
      <c r="F291" s="2" t="s">
        <v>661</v>
      </c>
      <c r="G291" s="3">
        <v>68.849999999999994</v>
      </c>
      <c r="H291" s="3">
        <f>'3.3 Súpis prác'!I83</f>
        <v>0</v>
      </c>
      <c r="I291" s="118">
        <f t="shared" si="9"/>
        <v>0</v>
      </c>
      <c r="J291" s="4"/>
      <c r="K291">
        <v>1</v>
      </c>
    </row>
    <row r="292" spans="2:11">
      <c r="B292" s="116"/>
      <c r="C292" s="1" t="s">
        <v>161</v>
      </c>
      <c r="D292" s="1" t="s">
        <v>678</v>
      </c>
      <c r="E292" s="5" t="s">
        <v>165</v>
      </c>
      <c r="F292" s="2" t="s">
        <v>661</v>
      </c>
      <c r="G292" s="3">
        <v>99.2</v>
      </c>
      <c r="H292" s="3">
        <f>'3.3 Súpis prác'!I84</f>
        <v>0</v>
      </c>
      <c r="I292" s="118">
        <f t="shared" si="9"/>
        <v>0</v>
      </c>
      <c r="J292" s="4"/>
      <c r="K292">
        <v>1</v>
      </c>
    </row>
    <row r="293" spans="2:11">
      <c r="B293" s="116"/>
      <c r="C293" s="1" t="s">
        <v>161</v>
      </c>
      <c r="D293" s="1" t="s">
        <v>733</v>
      </c>
      <c r="E293" s="5" t="s">
        <v>109</v>
      </c>
      <c r="F293" s="2" t="s">
        <v>661</v>
      </c>
      <c r="G293" s="3">
        <v>10.220000000000001</v>
      </c>
      <c r="H293" s="3">
        <f>'3.3 Súpis prác'!I86</f>
        <v>0</v>
      </c>
      <c r="I293" s="118">
        <f t="shared" si="9"/>
        <v>0</v>
      </c>
      <c r="J293" s="4"/>
      <c r="K293">
        <v>1</v>
      </c>
    </row>
    <row r="294" spans="2:11">
      <c r="B294" s="116"/>
      <c r="C294" s="1" t="s">
        <v>161</v>
      </c>
      <c r="D294" s="1" t="s">
        <v>680</v>
      </c>
      <c r="E294" s="5" t="s">
        <v>175</v>
      </c>
      <c r="F294" s="2" t="s">
        <v>661</v>
      </c>
      <c r="G294" s="3">
        <v>61.6</v>
      </c>
      <c r="H294" s="3">
        <f>'3.3 Súpis prác'!I90</f>
        <v>0</v>
      </c>
      <c r="I294" s="118">
        <f t="shared" si="9"/>
        <v>0</v>
      </c>
      <c r="J294" s="4"/>
      <c r="K294">
        <v>1</v>
      </c>
    </row>
    <row r="295" spans="2:11">
      <c r="B295" s="116"/>
      <c r="C295" s="1" t="s">
        <v>161</v>
      </c>
      <c r="D295" s="1" t="s">
        <v>681</v>
      </c>
      <c r="E295" s="5" t="s">
        <v>177</v>
      </c>
      <c r="F295" s="2" t="s">
        <v>663</v>
      </c>
      <c r="G295" s="3">
        <v>3321</v>
      </c>
      <c r="H295" s="3">
        <f>'3.3 Súpis prác'!I92</f>
        <v>0</v>
      </c>
      <c r="I295" s="118">
        <f t="shared" si="9"/>
        <v>0</v>
      </c>
      <c r="J295" s="4"/>
      <c r="K295">
        <v>1</v>
      </c>
    </row>
    <row r="296" spans="2:11">
      <c r="B296" s="116"/>
      <c r="C296" s="1" t="s">
        <v>183</v>
      </c>
      <c r="D296" s="1" t="s">
        <v>684</v>
      </c>
      <c r="E296" s="5" t="s">
        <v>115</v>
      </c>
      <c r="F296" s="2" t="s">
        <v>661</v>
      </c>
      <c r="G296" s="3">
        <v>196.07</v>
      </c>
      <c r="H296" s="3">
        <f>'3.3 Súpis prác'!I95</f>
        <v>0</v>
      </c>
      <c r="I296" s="118">
        <f t="shared" ref="I296:I327" si="10">G296*H296</f>
        <v>0</v>
      </c>
      <c r="J296" s="4"/>
      <c r="K296">
        <v>1</v>
      </c>
    </row>
    <row r="297" spans="2:11">
      <c r="B297" s="116"/>
      <c r="C297" s="1" t="s">
        <v>183</v>
      </c>
      <c r="D297" s="1" t="s">
        <v>685</v>
      </c>
      <c r="E297" s="5" t="s">
        <v>140</v>
      </c>
      <c r="F297" s="2" t="s">
        <v>661</v>
      </c>
      <c r="G297" s="3">
        <v>68.849999999999994</v>
      </c>
      <c r="H297" s="3">
        <f>'3.3 Súpis prác'!I98</f>
        <v>0</v>
      </c>
      <c r="I297" s="118">
        <f t="shared" si="10"/>
        <v>0</v>
      </c>
      <c r="J297" s="4"/>
      <c r="K297">
        <v>1</v>
      </c>
    </row>
    <row r="298" spans="2:11">
      <c r="B298" s="116"/>
      <c r="C298" s="1" t="s">
        <v>183</v>
      </c>
      <c r="D298" s="1" t="s">
        <v>671</v>
      </c>
      <c r="E298" s="5" t="s">
        <v>98</v>
      </c>
      <c r="F298" s="2" t="s">
        <v>661</v>
      </c>
      <c r="G298" s="3">
        <v>127.22</v>
      </c>
      <c r="H298" s="3">
        <f>'3.3 Súpis prác'!I99</f>
        <v>0</v>
      </c>
      <c r="I298" s="118">
        <f t="shared" si="10"/>
        <v>0</v>
      </c>
      <c r="J298" s="4"/>
      <c r="K298">
        <v>1</v>
      </c>
    </row>
    <row r="299" spans="2:11">
      <c r="B299" s="116"/>
      <c r="C299" s="1" t="s">
        <v>183</v>
      </c>
      <c r="D299" s="1" t="s">
        <v>686</v>
      </c>
      <c r="E299" s="5" t="s">
        <v>186</v>
      </c>
      <c r="F299" s="2" t="s">
        <v>661</v>
      </c>
      <c r="G299" s="3">
        <v>68.849999999999994</v>
      </c>
      <c r="H299" s="3">
        <f>'3.3 Súpis prác'!I100</f>
        <v>0</v>
      </c>
      <c r="I299" s="118">
        <f t="shared" si="10"/>
        <v>0</v>
      </c>
      <c r="J299" s="4"/>
      <c r="K299">
        <v>1</v>
      </c>
    </row>
    <row r="300" spans="2:11">
      <c r="B300" s="116"/>
      <c r="C300" s="1" t="s">
        <v>183</v>
      </c>
      <c r="D300" s="1" t="s">
        <v>673</v>
      </c>
      <c r="E300" s="5" t="s">
        <v>141</v>
      </c>
      <c r="F300" s="2" t="s">
        <v>661</v>
      </c>
      <c r="G300" s="3">
        <v>68.849999999999994</v>
      </c>
      <c r="H300" s="3">
        <f>'3.3 Súpis prác'!I101</f>
        <v>0</v>
      </c>
      <c r="I300" s="118">
        <f t="shared" si="10"/>
        <v>0</v>
      </c>
      <c r="J300" s="4"/>
      <c r="K300">
        <v>1</v>
      </c>
    </row>
    <row r="301" spans="2:11" ht="23.25">
      <c r="B301" s="116"/>
      <c r="C301" s="1" t="s">
        <v>260</v>
      </c>
      <c r="D301" s="1" t="s">
        <v>705</v>
      </c>
      <c r="E301" s="5" t="s">
        <v>262</v>
      </c>
      <c r="F301" s="2" t="s">
        <v>663</v>
      </c>
      <c r="G301" s="3">
        <v>142.18</v>
      </c>
      <c r="H301" s="3">
        <f>'3.3 Súpis prác'!I133</f>
        <v>0</v>
      </c>
      <c r="I301" s="118">
        <f t="shared" si="10"/>
        <v>0</v>
      </c>
      <c r="J301" s="4"/>
      <c r="K301">
        <v>1</v>
      </c>
    </row>
    <row r="302" spans="2:11">
      <c r="B302" s="116"/>
      <c r="C302" s="1" t="s">
        <v>260</v>
      </c>
      <c r="D302" s="1" t="s">
        <v>783</v>
      </c>
      <c r="E302" s="5" t="s">
        <v>264</v>
      </c>
      <c r="F302" s="2" t="s">
        <v>663</v>
      </c>
      <c r="G302" s="3">
        <v>117.63</v>
      </c>
      <c r="H302" s="3">
        <f>'3.3 Súpis prác'!I134</f>
        <v>0</v>
      </c>
      <c r="I302" s="118">
        <f t="shared" si="10"/>
        <v>0</v>
      </c>
      <c r="J302" s="4"/>
      <c r="K302">
        <v>1</v>
      </c>
    </row>
    <row r="303" spans="2:11" ht="23.25">
      <c r="B303" s="116"/>
      <c r="C303" s="1" t="s">
        <v>266</v>
      </c>
      <c r="D303" s="1" t="s">
        <v>706</v>
      </c>
      <c r="E303" s="5" t="s">
        <v>272</v>
      </c>
      <c r="F303" s="2" t="s">
        <v>661</v>
      </c>
      <c r="G303" s="3">
        <v>1.1000000000000001</v>
      </c>
      <c r="H303" s="3">
        <f>'3.3 Súpis prác'!I137</f>
        <v>0</v>
      </c>
      <c r="I303" s="118">
        <f t="shared" si="10"/>
        <v>0</v>
      </c>
      <c r="J303" s="4"/>
      <c r="K303">
        <v>1</v>
      </c>
    </row>
    <row r="304" spans="2:11" ht="23.25">
      <c r="B304" s="116"/>
      <c r="C304" s="1" t="s">
        <v>266</v>
      </c>
      <c r="D304" s="1" t="s">
        <v>708</v>
      </c>
      <c r="E304" s="5" t="s">
        <v>276</v>
      </c>
      <c r="F304" s="2" t="s">
        <v>663</v>
      </c>
      <c r="G304" s="3">
        <v>360</v>
      </c>
      <c r="H304" s="3">
        <f>'3.3 Súpis prác'!I139</f>
        <v>0</v>
      </c>
      <c r="I304" s="118">
        <f t="shared" si="10"/>
        <v>0</v>
      </c>
      <c r="J304" s="4"/>
      <c r="K304">
        <v>1</v>
      </c>
    </row>
    <row r="305" spans="2:11" ht="23.25">
      <c r="B305" s="116"/>
      <c r="C305" s="1" t="s">
        <v>266</v>
      </c>
      <c r="D305" s="1" t="s">
        <v>709</v>
      </c>
      <c r="E305" s="5" t="s">
        <v>278</v>
      </c>
      <c r="F305" s="2" t="s">
        <v>661</v>
      </c>
      <c r="G305" s="3">
        <v>66.239999999999995</v>
      </c>
      <c r="H305" s="3">
        <f>'3.3 Súpis prác'!I140</f>
        <v>0</v>
      </c>
      <c r="I305" s="118">
        <f t="shared" si="10"/>
        <v>0</v>
      </c>
      <c r="J305" s="4"/>
      <c r="K305">
        <v>1</v>
      </c>
    </row>
    <row r="306" spans="2:11" ht="23.25">
      <c r="B306" s="116"/>
      <c r="C306" s="1" t="s">
        <v>266</v>
      </c>
      <c r="D306" s="1" t="s">
        <v>710</v>
      </c>
      <c r="E306" s="5" t="s">
        <v>280</v>
      </c>
      <c r="F306" s="2" t="s">
        <v>661</v>
      </c>
      <c r="G306" s="3">
        <v>14.4</v>
      </c>
      <c r="H306" s="3">
        <f>'3.3 Súpis prác'!I141</f>
        <v>0</v>
      </c>
      <c r="I306" s="118">
        <f t="shared" si="10"/>
        <v>0</v>
      </c>
      <c r="J306" s="4"/>
      <c r="K306">
        <v>1</v>
      </c>
    </row>
    <row r="307" spans="2:11">
      <c r="B307" s="116"/>
      <c r="C307" s="1" t="s">
        <v>266</v>
      </c>
      <c r="D307" s="1" t="s">
        <v>712</v>
      </c>
      <c r="E307" s="5" t="s">
        <v>286</v>
      </c>
      <c r="F307" s="2" t="s">
        <v>663</v>
      </c>
      <c r="G307" s="3">
        <v>37</v>
      </c>
      <c r="H307" s="3">
        <f>'3.3 Súpis prác'!I144</f>
        <v>0</v>
      </c>
      <c r="I307" s="118">
        <f t="shared" si="10"/>
        <v>0</v>
      </c>
      <c r="J307" s="4"/>
      <c r="K307">
        <v>1</v>
      </c>
    </row>
    <row r="308" spans="2:11" ht="23.25">
      <c r="B308" s="116"/>
      <c r="C308" s="1" t="s">
        <v>266</v>
      </c>
      <c r="D308" s="1" t="s">
        <v>713</v>
      </c>
      <c r="E308" s="5" t="s">
        <v>288</v>
      </c>
      <c r="F308" s="2" t="s">
        <v>663</v>
      </c>
      <c r="G308" s="3">
        <v>1749</v>
      </c>
      <c r="H308" s="3">
        <f>'3.3 Súpis prác'!I145</f>
        <v>0</v>
      </c>
      <c r="I308" s="118">
        <f t="shared" si="10"/>
        <v>0</v>
      </c>
      <c r="J308" s="4"/>
      <c r="K308">
        <v>1</v>
      </c>
    </row>
    <row r="309" spans="2:11" ht="23.25">
      <c r="B309" s="116"/>
      <c r="C309" s="1" t="s">
        <v>266</v>
      </c>
      <c r="D309" s="1" t="s">
        <v>714</v>
      </c>
      <c r="E309" s="5" t="s">
        <v>290</v>
      </c>
      <c r="F309" s="2" t="s">
        <v>698</v>
      </c>
      <c r="G309" s="3">
        <v>419</v>
      </c>
      <c r="H309" s="3">
        <f>'3.3 Súpis prác'!I146</f>
        <v>0</v>
      </c>
      <c r="I309" s="118">
        <f t="shared" si="10"/>
        <v>0</v>
      </c>
      <c r="J309" s="4"/>
      <c r="K309">
        <v>1</v>
      </c>
    </row>
    <row r="310" spans="2:11">
      <c r="B310" s="116"/>
      <c r="C310" s="1" t="s">
        <v>266</v>
      </c>
      <c r="D310" s="1" t="s">
        <v>739</v>
      </c>
      <c r="E310" s="5" t="s">
        <v>292</v>
      </c>
      <c r="F310" s="2" t="s">
        <v>698</v>
      </c>
      <c r="G310" s="3">
        <v>235</v>
      </c>
      <c r="H310" s="3">
        <f>'3.3 Súpis prác'!I147</f>
        <v>0</v>
      </c>
      <c r="I310" s="118">
        <f t="shared" si="10"/>
        <v>0</v>
      </c>
      <c r="J310" s="4"/>
      <c r="K310">
        <v>1</v>
      </c>
    </row>
    <row r="311" spans="2:11" ht="23.25">
      <c r="B311" s="116"/>
      <c r="C311" s="1" t="s">
        <v>266</v>
      </c>
      <c r="D311" s="1" t="s">
        <v>715</v>
      </c>
      <c r="E311" s="5" t="s">
        <v>300</v>
      </c>
      <c r="F311" s="2" t="s">
        <v>669</v>
      </c>
      <c r="G311" s="3">
        <v>3</v>
      </c>
      <c r="H311" s="3">
        <f>'3.3 Súpis prác'!I151</f>
        <v>0</v>
      </c>
      <c r="I311" s="118">
        <f t="shared" si="10"/>
        <v>0</v>
      </c>
      <c r="J311" s="4"/>
      <c r="K311">
        <v>1</v>
      </c>
    </row>
    <row r="312" spans="2:11">
      <c r="B312" s="116"/>
      <c r="C312" s="1" t="s">
        <v>266</v>
      </c>
      <c r="D312" s="1" t="s">
        <v>716</v>
      </c>
      <c r="E312" s="5" t="s">
        <v>302</v>
      </c>
      <c r="F312" s="2" t="s">
        <v>669</v>
      </c>
      <c r="G312" s="3">
        <v>4</v>
      </c>
      <c r="H312" s="3">
        <f>'3.3 Súpis prác'!I152</f>
        <v>0</v>
      </c>
      <c r="I312" s="118">
        <f t="shared" si="10"/>
        <v>0</v>
      </c>
      <c r="J312" s="4"/>
      <c r="K312">
        <v>1</v>
      </c>
    </row>
    <row r="313" spans="2:11">
      <c r="B313" s="116"/>
      <c r="C313" s="1" t="s">
        <v>266</v>
      </c>
      <c r="D313" s="1" t="s">
        <v>742</v>
      </c>
      <c r="E313" s="5" t="s">
        <v>304</v>
      </c>
      <c r="F313" s="2" t="s">
        <v>669</v>
      </c>
      <c r="G313" s="3">
        <v>1</v>
      </c>
      <c r="H313" s="3">
        <f>'3.3 Súpis prác'!I153</f>
        <v>0</v>
      </c>
      <c r="I313" s="118">
        <f t="shared" si="10"/>
        <v>0</v>
      </c>
      <c r="J313" s="4"/>
      <c r="K313">
        <v>1</v>
      </c>
    </row>
    <row r="314" spans="2:11">
      <c r="B314" s="116"/>
      <c r="C314" s="1" t="s">
        <v>266</v>
      </c>
      <c r="D314" s="1" t="s">
        <v>717</v>
      </c>
      <c r="E314" s="5" t="s">
        <v>306</v>
      </c>
      <c r="F314" s="2" t="s">
        <v>698</v>
      </c>
      <c r="G314" s="3">
        <v>136</v>
      </c>
      <c r="H314" s="3">
        <f>'3.3 Súpis prác'!I154</f>
        <v>0</v>
      </c>
      <c r="I314" s="118">
        <f t="shared" si="10"/>
        <v>0</v>
      </c>
      <c r="J314" s="4"/>
      <c r="K314">
        <v>1</v>
      </c>
    </row>
    <row r="315" spans="2:11">
      <c r="B315" s="116"/>
      <c r="C315" s="1" t="s">
        <v>266</v>
      </c>
      <c r="D315" s="1" t="s">
        <v>718</v>
      </c>
      <c r="E315" s="5" t="s">
        <v>308</v>
      </c>
      <c r="F315" s="2" t="s">
        <v>698</v>
      </c>
      <c r="G315" s="3">
        <v>37</v>
      </c>
      <c r="H315" s="3">
        <f>'3.3 Súpis prác'!I155</f>
        <v>0</v>
      </c>
      <c r="I315" s="118">
        <f t="shared" si="10"/>
        <v>0</v>
      </c>
      <c r="J315" s="4"/>
      <c r="K315">
        <v>1</v>
      </c>
    </row>
    <row r="316" spans="2:11" ht="23.25">
      <c r="B316" s="116"/>
      <c r="C316" s="1" t="s">
        <v>266</v>
      </c>
      <c r="D316" s="1" t="s">
        <v>719</v>
      </c>
      <c r="E316" s="5" t="s">
        <v>312</v>
      </c>
      <c r="F316" s="2" t="s">
        <v>663</v>
      </c>
      <c r="G316" s="3">
        <v>184</v>
      </c>
      <c r="H316" s="3">
        <f>'3.3 Súpis prác'!I157</f>
        <v>0</v>
      </c>
      <c r="I316" s="118">
        <f t="shared" si="10"/>
        <v>0</v>
      </c>
      <c r="J316" s="4"/>
      <c r="K316">
        <v>1</v>
      </c>
    </row>
    <row r="317" spans="2:11">
      <c r="B317" s="116"/>
      <c r="C317" s="1" t="s">
        <v>318</v>
      </c>
      <c r="D317" s="1" t="s">
        <v>784</v>
      </c>
      <c r="E317" s="5" t="s">
        <v>324</v>
      </c>
      <c r="F317" s="2" t="s">
        <v>661</v>
      </c>
      <c r="G317" s="3">
        <v>0.44</v>
      </c>
      <c r="H317" s="3">
        <f>'3.3 Súpis prác'!I162</f>
        <v>0</v>
      </c>
      <c r="I317" s="118">
        <f t="shared" si="10"/>
        <v>0</v>
      </c>
      <c r="J317" s="4"/>
      <c r="K317">
        <v>1</v>
      </c>
    </row>
    <row r="318" spans="2:11">
      <c r="B318" s="116"/>
      <c r="C318" s="1" t="s">
        <v>318</v>
      </c>
      <c r="D318" s="1" t="s">
        <v>688</v>
      </c>
      <c r="E318" s="5" t="s">
        <v>326</v>
      </c>
      <c r="F318" s="2" t="s">
        <v>661</v>
      </c>
      <c r="G318" s="3">
        <v>595.20000000000005</v>
      </c>
      <c r="H318" s="3">
        <f>'3.3 Súpis prác'!I163</f>
        <v>0</v>
      </c>
      <c r="I318" s="118">
        <f t="shared" si="10"/>
        <v>0</v>
      </c>
      <c r="J318" s="4"/>
      <c r="K318">
        <v>1</v>
      </c>
    </row>
    <row r="319" spans="2:11" ht="23.25">
      <c r="B319" s="116"/>
      <c r="C319" s="1" t="s">
        <v>318</v>
      </c>
      <c r="D319" s="1" t="s">
        <v>706</v>
      </c>
      <c r="E319" s="5" t="s">
        <v>272</v>
      </c>
      <c r="F319" s="2" t="s">
        <v>661</v>
      </c>
      <c r="G319" s="3">
        <v>400.05</v>
      </c>
      <c r="H319" s="3">
        <f>'3.3 Súpis prác'!I167</f>
        <v>0</v>
      </c>
      <c r="I319" s="118">
        <f t="shared" si="10"/>
        <v>0</v>
      </c>
      <c r="J319" s="4"/>
      <c r="K319">
        <v>1</v>
      </c>
    </row>
    <row r="320" spans="2:11" ht="23.25">
      <c r="B320" s="116"/>
      <c r="C320" s="1" t="s">
        <v>318</v>
      </c>
      <c r="D320" s="1" t="s">
        <v>721</v>
      </c>
      <c r="E320" s="5" t="s">
        <v>334</v>
      </c>
      <c r="F320" s="2" t="s">
        <v>663</v>
      </c>
      <c r="G320" s="3">
        <v>1473</v>
      </c>
      <c r="H320" s="3">
        <f>'3.3 Súpis prác'!I168</f>
        <v>0</v>
      </c>
      <c r="I320" s="118">
        <f t="shared" si="10"/>
        <v>0</v>
      </c>
      <c r="J320" s="4"/>
      <c r="K320">
        <v>1</v>
      </c>
    </row>
    <row r="321" spans="2:11">
      <c r="B321" s="116"/>
      <c r="C321" s="1" t="s">
        <v>318</v>
      </c>
      <c r="D321" s="1" t="s">
        <v>745</v>
      </c>
      <c r="E321" s="5" t="s">
        <v>338</v>
      </c>
      <c r="F321" s="2" t="s">
        <v>698</v>
      </c>
      <c r="G321" s="3">
        <v>7.4</v>
      </c>
      <c r="H321" s="3">
        <f>'3.3 Súpis prác'!I170</f>
        <v>0</v>
      </c>
      <c r="I321" s="118">
        <f t="shared" si="10"/>
        <v>0</v>
      </c>
      <c r="J321" s="4"/>
      <c r="K321">
        <v>1</v>
      </c>
    </row>
    <row r="322" spans="2:11">
      <c r="B322" s="116"/>
      <c r="C322" s="1" t="s">
        <v>438</v>
      </c>
      <c r="D322" s="1" t="s">
        <v>753</v>
      </c>
      <c r="E322" s="5" t="s">
        <v>450</v>
      </c>
      <c r="F322" s="2" t="s">
        <v>698</v>
      </c>
      <c r="G322" s="3">
        <v>28</v>
      </c>
      <c r="H322" s="3">
        <f>'3.3 Súpis prác'!I222</f>
        <v>0</v>
      </c>
      <c r="I322" s="118">
        <f t="shared" si="10"/>
        <v>0</v>
      </c>
      <c r="J322" s="4"/>
      <c r="K322">
        <v>1</v>
      </c>
    </row>
    <row r="323" spans="2:11">
      <c r="B323" s="116"/>
      <c r="C323" s="1" t="s">
        <v>438</v>
      </c>
      <c r="D323" s="1" t="s">
        <v>754</v>
      </c>
      <c r="E323" s="5" t="s">
        <v>452</v>
      </c>
      <c r="F323" s="2" t="s">
        <v>661</v>
      </c>
      <c r="G323" s="3">
        <v>15.26</v>
      </c>
      <c r="H323" s="3">
        <f>'3.3 Súpis prác'!I223</f>
        <v>0</v>
      </c>
      <c r="I323" s="118">
        <f t="shared" si="10"/>
        <v>0</v>
      </c>
      <c r="J323" s="4"/>
      <c r="K323">
        <v>1</v>
      </c>
    </row>
    <row r="324" spans="2:11">
      <c r="B324" s="116"/>
      <c r="C324" s="1" t="s">
        <v>438</v>
      </c>
      <c r="D324" s="1" t="s">
        <v>755</v>
      </c>
      <c r="E324" s="5" t="s">
        <v>454</v>
      </c>
      <c r="F324" s="2" t="s">
        <v>659</v>
      </c>
      <c r="G324" s="3">
        <v>1.03</v>
      </c>
      <c r="H324" s="3">
        <f>'3.3 Súpis prác'!I224</f>
        <v>0</v>
      </c>
      <c r="I324" s="118">
        <f t="shared" si="10"/>
        <v>0</v>
      </c>
      <c r="J324" s="4"/>
      <c r="K324">
        <v>1</v>
      </c>
    </row>
    <row r="325" spans="2:11" ht="23.25">
      <c r="B325" s="116"/>
      <c r="C325" s="1" t="s">
        <v>438</v>
      </c>
      <c r="D325" s="1" t="s">
        <v>756</v>
      </c>
      <c r="E325" s="5" t="s">
        <v>456</v>
      </c>
      <c r="F325" s="2" t="s">
        <v>663</v>
      </c>
      <c r="G325" s="3">
        <v>154</v>
      </c>
      <c r="H325" s="3">
        <f>'3.3 Súpis prác'!I225</f>
        <v>0</v>
      </c>
      <c r="I325" s="118">
        <f t="shared" si="10"/>
        <v>0</v>
      </c>
      <c r="J325" s="4"/>
      <c r="K325">
        <v>1</v>
      </c>
    </row>
    <row r="326" spans="2:11">
      <c r="B326" s="116"/>
      <c r="C326" s="1" t="s">
        <v>458</v>
      </c>
      <c r="D326" s="1" t="s">
        <v>757</v>
      </c>
      <c r="E326" s="5" t="s">
        <v>462</v>
      </c>
      <c r="F326" s="2" t="s">
        <v>661</v>
      </c>
      <c r="G326" s="3">
        <v>11.52</v>
      </c>
      <c r="H326" s="3">
        <f>'3.3 Súpis prác'!I228</f>
        <v>0</v>
      </c>
      <c r="I326" s="118">
        <f t="shared" si="10"/>
        <v>0</v>
      </c>
      <c r="J326" s="4"/>
      <c r="K326">
        <v>1</v>
      </c>
    </row>
    <row r="327" spans="2:11">
      <c r="B327" s="116"/>
      <c r="C327" s="1" t="s">
        <v>458</v>
      </c>
      <c r="D327" s="1" t="s">
        <v>758</v>
      </c>
      <c r="E327" s="5" t="s">
        <v>464</v>
      </c>
      <c r="F327" s="2" t="s">
        <v>663</v>
      </c>
      <c r="G327" s="3">
        <v>7.66</v>
      </c>
      <c r="H327" s="3">
        <f>'3.3 Súpis prác'!I229</f>
        <v>0</v>
      </c>
      <c r="I327" s="118">
        <f t="shared" si="10"/>
        <v>0</v>
      </c>
      <c r="J327" s="4"/>
      <c r="K327">
        <v>1</v>
      </c>
    </row>
    <row r="328" spans="2:11">
      <c r="B328" s="119"/>
      <c r="C328" s="1" t="s">
        <v>458</v>
      </c>
      <c r="D328" s="1" t="s">
        <v>759</v>
      </c>
      <c r="E328" s="5" t="s">
        <v>468</v>
      </c>
      <c r="F328" s="2" t="s">
        <v>659</v>
      </c>
      <c r="G328" s="3">
        <v>1.4</v>
      </c>
      <c r="H328" s="3">
        <f>'3.3 Súpis prác'!I231</f>
        <v>0</v>
      </c>
      <c r="I328" s="118">
        <f t="shared" ref="I328" si="11">G328*H328</f>
        <v>0</v>
      </c>
      <c r="J328" s="4"/>
      <c r="K328">
        <v>1</v>
      </c>
    </row>
    <row r="329" spans="2:11">
      <c r="B329" s="196" t="s">
        <v>785</v>
      </c>
      <c r="C329" s="197"/>
      <c r="D329" s="197"/>
      <c r="E329" s="197"/>
      <c r="F329" s="197"/>
      <c r="G329" s="198"/>
      <c r="H329" s="199"/>
      <c r="I329" s="118">
        <f>SUMIF(K264:K328,1,I264:I328)</f>
        <v>0</v>
      </c>
      <c r="J329" s="4"/>
      <c r="K329">
        <v>3</v>
      </c>
    </row>
    <row r="330" spans="2:11" ht="34.5">
      <c r="B330" s="120" t="s">
        <v>786</v>
      </c>
      <c r="C330" s="1" t="s">
        <v>6</v>
      </c>
      <c r="D330" s="1" t="s">
        <v>656</v>
      </c>
      <c r="E330" s="5" t="s">
        <v>8</v>
      </c>
      <c r="F330" s="2" t="s">
        <v>657</v>
      </c>
      <c r="G330" s="3">
        <v>1</v>
      </c>
      <c r="H330" s="3">
        <f>'3.3 Súpis prác'!I6</f>
        <v>0</v>
      </c>
      <c r="I330" s="118">
        <f t="shared" ref="I330:I362" si="12">G330*H330</f>
        <v>0</v>
      </c>
      <c r="J330" s="4"/>
      <c r="K330">
        <v>1</v>
      </c>
    </row>
    <row r="331" spans="2:11">
      <c r="B331" s="116"/>
      <c r="C331" s="1" t="s">
        <v>6</v>
      </c>
      <c r="D331" s="1" t="s">
        <v>658</v>
      </c>
      <c r="E331" s="5" t="s">
        <v>11</v>
      </c>
      <c r="F331" s="2" t="s">
        <v>659</v>
      </c>
      <c r="G331" s="140">
        <v>2270.3200000000002</v>
      </c>
      <c r="H331" s="3">
        <f>'3.3 Súpis prác'!I7</f>
        <v>0</v>
      </c>
      <c r="I331" s="118">
        <f t="shared" si="12"/>
        <v>0</v>
      </c>
      <c r="J331" s="4"/>
      <c r="K331">
        <v>1</v>
      </c>
    </row>
    <row r="332" spans="2:11">
      <c r="B332" s="116"/>
      <c r="C332" s="1" t="s">
        <v>6</v>
      </c>
      <c r="D332" s="1" t="s">
        <v>725</v>
      </c>
      <c r="E332" s="5" t="s">
        <v>14</v>
      </c>
      <c r="F332" s="2" t="s">
        <v>661</v>
      </c>
      <c r="G332" s="3">
        <v>444.88</v>
      </c>
      <c r="H332" s="3">
        <f>'3.3 Súpis prác'!I8</f>
        <v>0</v>
      </c>
      <c r="I332" s="118">
        <f t="shared" si="12"/>
        <v>0</v>
      </c>
      <c r="J332" s="4"/>
      <c r="K332">
        <v>1</v>
      </c>
    </row>
    <row r="333" spans="2:11" ht="23.25">
      <c r="B333" s="116"/>
      <c r="C333" s="1" t="s">
        <v>6</v>
      </c>
      <c r="D333" s="1" t="s">
        <v>660</v>
      </c>
      <c r="E333" s="5" t="s">
        <v>17</v>
      </c>
      <c r="F333" s="2" t="s">
        <v>661</v>
      </c>
      <c r="G333" s="3">
        <v>78.5</v>
      </c>
      <c r="H333" s="3">
        <f>'3.3 Súpis prác'!I9</f>
        <v>0</v>
      </c>
      <c r="I333" s="118">
        <f t="shared" si="12"/>
        <v>0</v>
      </c>
      <c r="J333" s="4"/>
      <c r="K333">
        <v>1</v>
      </c>
    </row>
    <row r="334" spans="2:11" ht="23.25">
      <c r="B334" s="116"/>
      <c r="C334" s="1" t="s">
        <v>32</v>
      </c>
      <c r="D334" s="1" t="s">
        <v>694</v>
      </c>
      <c r="E334" s="5" t="s">
        <v>51</v>
      </c>
      <c r="F334" s="2" t="s">
        <v>663</v>
      </c>
      <c r="G334" s="3">
        <v>87</v>
      </c>
      <c r="H334" s="3">
        <f>'3.3 Súpis prác'!I25</f>
        <v>0</v>
      </c>
      <c r="I334" s="118">
        <f t="shared" si="12"/>
        <v>0</v>
      </c>
      <c r="J334" s="4"/>
      <c r="K334">
        <v>1</v>
      </c>
    </row>
    <row r="335" spans="2:11" ht="23.25">
      <c r="B335" s="116"/>
      <c r="C335" s="1" t="s">
        <v>32</v>
      </c>
      <c r="D335" s="1" t="s">
        <v>730</v>
      </c>
      <c r="E335" s="5" t="s">
        <v>54</v>
      </c>
      <c r="F335" s="2" t="s">
        <v>663</v>
      </c>
      <c r="G335" s="3">
        <v>463.19</v>
      </c>
      <c r="H335" s="3">
        <f>'3.3 Súpis prác'!I26</f>
        <v>0</v>
      </c>
      <c r="I335" s="118">
        <f t="shared" si="12"/>
        <v>0</v>
      </c>
      <c r="J335" s="4"/>
      <c r="K335">
        <v>1</v>
      </c>
    </row>
    <row r="336" spans="2:11" ht="23.25">
      <c r="B336" s="116"/>
      <c r="C336" s="1" t="s">
        <v>32</v>
      </c>
      <c r="D336" s="1" t="s">
        <v>662</v>
      </c>
      <c r="E336" s="5" t="s">
        <v>56</v>
      </c>
      <c r="F336" s="2" t="s">
        <v>663</v>
      </c>
      <c r="G336" s="3">
        <v>124.47</v>
      </c>
      <c r="H336" s="3">
        <f>'3.3 Súpis prác'!I27</f>
        <v>0</v>
      </c>
      <c r="I336" s="118">
        <f t="shared" si="12"/>
        <v>0</v>
      </c>
      <c r="J336" s="4"/>
      <c r="K336">
        <v>1</v>
      </c>
    </row>
    <row r="337" spans="2:11" ht="23.25">
      <c r="B337" s="116"/>
      <c r="C337" s="1" t="s">
        <v>32</v>
      </c>
      <c r="D337" s="1" t="s">
        <v>695</v>
      </c>
      <c r="E337" s="5" t="s">
        <v>58</v>
      </c>
      <c r="F337" s="2" t="s">
        <v>663</v>
      </c>
      <c r="G337" s="3">
        <v>1553.93</v>
      </c>
      <c r="H337" s="3">
        <f>'3.3 Súpis prác'!I28</f>
        <v>0</v>
      </c>
      <c r="I337" s="118">
        <f t="shared" si="12"/>
        <v>0</v>
      </c>
      <c r="J337" s="4"/>
      <c r="K337">
        <v>1</v>
      </c>
    </row>
    <row r="338" spans="2:11" ht="23.25">
      <c r="B338" s="116"/>
      <c r="C338" s="1" t="s">
        <v>32</v>
      </c>
      <c r="D338" s="1" t="s">
        <v>696</v>
      </c>
      <c r="E338" s="5" t="s">
        <v>60</v>
      </c>
      <c r="F338" s="2" t="s">
        <v>663</v>
      </c>
      <c r="G338" s="3">
        <v>2290.0500000000002</v>
      </c>
      <c r="H338" s="3">
        <f>'3.3 Súpis prác'!I29</f>
        <v>0</v>
      </c>
      <c r="I338" s="118">
        <f t="shared" si="12"/>
        <v>0</v>
      </c>
      <c r="J338" s="4"/>
      <c r="K338">
        <v>1</v>
      </c>
    </row>
    <row r="339" spans="2:11" ht="23.25">
      <c r="B339" s="116"/>
      <c r="C339" s="1" t="s">
        <v>32</v>
      </c>
      <c r="D339" s="1" t="s">
        <v>664</v>
      </c>
      <c r="E339" s="5" t="s">
        <v>62</v>
      </c>
      <c r="F339" s="2" t="s">
        <v>663</v>
      </c>
      <c r="G339" s="3">
        <v>2246.12</v>
      </c>
      <c r="H339" s="3">
        <f>'3.3 Súpis prác'!I30</f>
        <v>0</v>
      </c>
      <c r="I339" s="118">
        <f t="shared" si="12"/>
        <v>0</v>
      </c>
      <c r="J339" s="4"/>
      <c r="K339">
        <v>1</v>
      </c>
    </row>
    <row r="340" spans="2:11" ht="23.25">
      <c r="B340" s="116"/>
      <c r="C340" s="1" t="s">
        <v>32</v>
      </c>
      <c r="D340" s="1" t="s">
        <v>697</v>
      </c>
      <c r="E340" s="5" t="s">
        <v>64</v>
      </c>
      <c r="F340" s="2" t="s">
        <v>698</v>
      </c>
      <c r="G340" s="3">
        <v>439.88</v>
      </c>
      <c r="H340" s="3">
        <f>'3.3 Súpis prác'!I31</f>
        <v>0</v>
      </c>
      <c r="I340" s="118">
        <f t="shared" si="12"/>
        <v>0</v>
      </c>
      <c r="J340" s="4"/>
      <c r="K340">
        <v>1</v>
      </c>
    </row>
    <row r="341" spans="2:11" ht="23.25">
      <c r="B341" s="116"/>
      <c r="C341" s="1" t="s">
        <v>32</v>
      </c>
      <c r="D341" s="1" t="s">
        <v>699</v>
      </c>
      <c r="E341" s="5" t="s">
        <v>66</v>
      </c>
      <c r="F341" s="2" t="s">
        <v>698</v>
      </c>
      <c r="G341" s="3">
        <v>374.54</v>
      </c>
      <c r="H341" s="3">
        <f>'3.3 Súpis prác'!I32</f>
        <v>0</v>
      </c>
      <c r="I341" s="118">
        <f t="shared" si="12"/>
        <v>0</v>
      </c>
      <c r="J341" s="4"/>
      <c r="K341">
        <v>1</v>
      </c>
    </row>
    <row r="342" spans="2:11" ht="23.25">
      <c r="B342" s="116"/>
      <c r="C342" s="1" t="s">
        <v>32</v>
      </c>
      <c r="D342" s="1" t="s">
        <v>700</v>
      </c>
      <c r="E342" s="5" t="s">
        <v>72</v>
      </c>
      <c r="F342" s="2" t="s">
        <v>669</v>
      </c>
      <c r="G342" s="3">
        <v>22</v>
      </c>
      <c r="H342" s="3">
        <f>'3.3 Súpis prác'!I35</f>
        <v>0</v>
      </c>
      <c r="I342" s="118">
        <f t="shared" si="12"/>
        <v>0</v>
      </c>
      <c r="J342" s="4"/>
      <c r="K342">
        <v>1</v>
      </c>
    </row>
    <row r="343" spans="2:11">
      <c r="B343" s="116"/>
      <c r="C343" s="1" t="s">
        <v>32</v>
      </c>
      <c r="D343" s="1" t="s">
        <v>665</v>
      </c>
      <c r="E343" s="5" t="s">
        <v>76</v>
      </c>
      <c r="F343" s="2" t="s">
        <v>659</v>
      </c>
      <c r="G343" s="140">
        <v>2410.86</v>
      </c>
      <c r="H343" s="3">
        <f>'3.3 Súpis prác'!I37</f>
        <v>0</v>
      </c>
      <c r="I343" s="118">
        <f t="shared" si="12"/>
        <v>0</v>
      </c>
      <c r="J343" s="4"/>
      <c r="K343">
        <v>1</v>
      </c>
    </row>
    <row r="344" spans="2:11">
      <c r="B344" s="116"/>
      <c r="C344" s="1" t="s">
        <v>32</v>
      </c>
      <c r="D344" s="1" t="s">
        <v>701</v>
      </c>
      <c r="E344" s="5" t="s">
        <v>80</v>
      </c>
      <c r="F344" s="2" t="s">
        <v>663</v>
      </c>
      <c r="G344" s="3">
        <v>3957</v>
      </c>
      <c r="H344" s="3">
        <f>'3.3 Súpis prác'!I39</f>
        <v>0</v>
      </c>
      <c r="I344" s="118">
        <f t="shared" si="12"/>
        <v>0</v>
      </c>
      <c r="J344" s="4"/>
      <c r="K344">
        <v>1</v>
      </c>
    </row>
    <row r="345" spans="2:11" ht="23.25">
      <c r="B345" s="116"/>
      <c r="C345" s="141" t="s">
        <v>32</v>
      </c>
      <c r="D345" s="141" t="s">
        <v>2315</v>
      </c>
      <c r="E345" s="142" t="s">
        <v>2316</v>
      </c>
      <c r="F345" s="143" t="s">
        <v>663</v>
      </c>
      <c r="G345" s="140">
        <v>20</v>
      </c>
      <c r="H345" s="140">
        <f>'3.3 Súpis prác'!I41</f>
        <v>0</v>
      </c>
      <c r="I345" s="144">
        <f t="shared" ref="I345" si="13">G345*H345</f>
        <v>0</v>
      </c>
      <c r="J345" s="4"/>
      <c r="K345">
        <v>1</v>
      </c>
    </row>
    <row r="346" spans="2:11">
      <c r="B346" s="116"/>
      <c r="C346" s="1" t="s">
        <v>32</v>
      </c>
      <c r="D346" s="1" t="s">
        <v>703</v>
      </c>
      <c r="E346" s="5" t="s">
        <v>86</v>
      </c>
      <c r="F346" s="2" t="s">
        <v>698</v>
      </c>
      <c r="G346" s="3">
        <v>3129.83</v>
      </c>
      <c r="H346" s="3">
        <f>'3.3 Súpis prác'!I44</f>
        <v>0</v>
      </c>
      <c r="I346" s="118">
        <f t="shared" si="12"/>
        <v>0</v>
      </c>
      <c r="J346" s="4"/>
      <c r="K346">
        <v>1</v>
      </c>
    </row>
    <row r="347" spans="2:11">
      <c r="B347" s="116"/>
      <c r="C347" s="1" t="s">
        <v>88</v>
      </c>
      <c r="D347" s="1" t="s">
        <v>666</v>
      </c>
      <c r="E347" s="5" t="s">
        <v>90</v>
      </c>
      <c r="F347" s="2" t="s">
        <v>663</v>
      </c>
      <c r="G347" s="3">
        <v>785</v>
      </c>
      <c r="H347" s="3">
        <f>'3.3 Súpis prác'!I45</f>
        <v>0</v>
      </c>
      <c r="I347" s="118">
        <f t="shared" si="12"/>
        <v>0</v>
      </c>
      <c r="J347" s="4"/>
      <c r="K347">
        <v>1</v>
      </c>
    </row>
    <row r="348" spans="2:11">
      <c r="B348" s="116"/>
      <c r="C348" s="1" t="s">
        <v>88</v>
      </c>
      <c r="D348" s="1" t="s">
        <v>671</v>
      </c>
      <c r="E348" s="5" t="s">
        <v>98</v>
      </c>
      <c r="F348" s="2" t="s">
        <v>661</v>
      </c>
      <c r="G348" s="3">
        <v>78.5</v>
      </c>
      <c r="H348" s="3">
        <f>'3.3 Súpis prác'!I49</f>
        <v>0</v>
      </c>
      <c r="I348" s="118">
        <f t="shared" si="12"/>
        <v>0</v>
      </c>
      <c r="J348" s="4"/>
      <c r="K348">
        <v>1</v>
      </c>
    </row>
    <row r="349" spans="2:11">
      <c r="B349" s="116"/>
      <c r="C349" s="1" t="s">
        <v>137</v>
      </c>
      <c r="D349" s="1" t="s">
        <v>685</v>
      </c>
      <c r="E349" s="5" t="s">
        <v>140</v>
      </c>
      <c r="F349" s="2" t="s">
        <v>661</v>
      </c>
      <c r="G349" s="3">
        <v>73.8</v>
      </c>
      <c r="H349" s="3">
        <f>'3.3 Súpis prác'!I71</f>
        <v>0</v>
      </c>
      <c r="I349" s="118">
        <f t="shared" si="12"/>
        <v>0</v>
      </c>
      <c r="J349" s="4"/>
      <c r="K349">
        <v>1</v>
      </c>
    </row>
    <row r="350" spans="2:11">
      <c r="B350" s="116"/>
      <c r="C350" s="1" t="s">
        <v>137</v>
      </c>
      <c r="D350" s="1" t="s">
        <v>673</v>
      </c>
      <c r="E350" s="5" t="s">
        <v>141</v>
      </c>
      <c r="F350" s="2" t="s">
        <v>661</v>
      </c>
      <c r="G350" s="3">
        <v>73.8</v>
      </c>
      <c r="H350" s="3">
        <f>'3.3 Súpis prác'!I73</f>
        <v>0</v>
      </c>
      <c r="I350" s="118">
        <f t="shared" si="12"/>
        <v>0</v>
      </c>
      <c r="J350" s="4"/>
      <c r="K350">
        <v>1</v>
      </c>
    </row>
    <row r="351" spans="2:11">
      <c r="B351" s="116"/>
      <c r="C351" s="1" t="s">
        <v>137</v>
      </c>
      <c r="D351" s="1" t="s">
        <v>674</v>
      </c>
      <c r="E351" s="5" t="s">
        <v>143</v>
      </c>
      <c r="F351" s="2" t="s">
        <v>663</v>
      </c>
      <c r="G351" s="3">
        <v>492</v>
      </c>
      <c r="H351" s="3">
        <f>'3.3 Súpis prác'!I74</f>
        <v>0</v>
      </c>
      <c r="I351" s="118">
        <f t="shared" si="12"/>
        <v>0</v>
      </c>
      <c r="J351" s="4"/>
      <c r="K351">
        <v>1</v>
      </c>
    </row>
    <row r="352" spans="2:11">
      <c r="B352" s="116"/>
      <c r="C352" s="1" t="s">
        <v>137</v>
      </c>
      <c r="D352" s="1" t="s">
        <v>704</v>
      </c>
      <c r="E352" s="5" t="s">
        <v>145</v>
      </c>
      <c r="F352" s="2" t="s">
        <v>663</v>
      </c>
      <c r="G352" s="3">
        <v>492</v>
      </c>
      <c r="H352" s="3">
        <f>'3.3 Súpis prác'!I75</f>
        <v>0</v>
      </c>
      <c r="I352" s="118">
        <f t="shared" si="12"/>
        <v>0</v>
      </c>
      <c r="J352" s="4"/>
      <c r="K352">
        <v>1</v>
      </c>
    </row>
    <row r="353" spans="2:11" ht="23.25">
      <c r="B353" s="116"/>
      <c r="C353" s="1" t="s">
        <v>137</v>
      </c>
      <c r="D353" s="1" t="s">
        <v>676</v>
      </c>
      <c r="E353" s="5" t="s">
        <v>159</v>
      </c>
      <c r="F353" s="2" t="s">
        <v>663</v>
      </c>
      <c r="G353" s="3">
        <v>492</v>
      </c>
      <c r="H353" s="3">
        <f>'3.3 Súpis prác'!I82</f>
        <v>0</v>
      </c>
      <c r="I353" s="118">
        <f t="shared" si="12"/>
        <v>0</v>
      </c>
      <c r="J353" s="4"/>
      <c r="K353">
        <v>1</v>
      </c>
    </row>
    <row r="354" spans="2:11">
      <c r="B354" s="116"/>
      <c r="C354" s="1" t="s">
        <v>161</v>
      </c>
      <c r="D354" s="1" t="s">
        <v>677</v>
      </c>
      <c r="E354" s="5" t="s">
        <v>163</v>
      </c>
      <c r="F354" s="2" t="s">
        <v>661</v>
      </c>
      <c r="G354" s="3">
        <v>75.45</v>
      </c>
      <c r="H354" s="3">
        <f>'3.3 Súpis prác'!I83</f>
        <v>0</v>
      </c>
      <c r="I354" s="118">
        <f t="shared" si="12"/>
        <v>0</v>
      </c>
      <c r="J354" s="4"/>
      <c r="K354">
        <v>1</v>
      </c>
    </row>
    <row r="355" spans="2:11">
      <c r="B355" s="116"/>
      <c r="C355" s="1" t="s">
        <v>161</v>
      </c>
      <c r="D355" s="1" t="s">
        <v>678</v>
      </c>
      <c r="E355" s="5" t="s">
        <v>165</v>
      </c>
      <c r="F355" s="2" t="s">
        <v>661</v>
      </c>
      <c r="G355" s="3">
        <v>444.88</v>
      </c>
      <c r="H355" s="3">
        <f>'3.3 Súpis prác'!I84</f>
        <v>0</v>
      </c>
      <c r="I355" s="118">
        <f t="shared" si="12"/>
        <v>0</v>
      </c>
      <c r="J355" s="4"/>
      <c r="K355">
        <v>1</v>
      </c>
    </row>
    <row r="356" spans="2:11">
      <c r="B356" s="116"/>
      <c r="C356" s="1" t="s">
        <v>161</v>
      </c>
      <c r="D356" s="1" t="s">
        <v>680</v>
      </c>
      <c r="E356" s="5" t="s">
        <v>175</v>
      </c>
      <c r="F356" s="2" t="s">
        <v>661</v>
      </c>
      <c r="G356" s="3">
        <v>20</v>
      </c>
      <c r="H356" s="3">
        <f>'3.3 Súpis prác'!I90</f>
        <v>0</v>
      </c>
      <c r="I356" s="118">
        <f t="shared" si="12"/>
        <v>0</v>
      </c>
      <c r="J356" s="4"/>
      <c r="K356">
        <v>1</v>
      </c>
    </row>
    <row r="357" spans="2:11">
      <c r="B357" s="116"/>
      <c r="C357" s="1" t="s">
        <v>161</v>
      </c>
      <c r="D357" s="1" t="s">
        <v>735</v>
      </c>
      <c r="E357" s="5" t="s">
        <v>119</v>
      </c>
      <c r="F357" s="2" t="s">
        <v>661</v>
      </c>
      <c r="G357" s="3">
        <v>137.55000000000001</v>
      </c>
      <c r="H357" s="3">
        <f>'3.3 Súpis prác'!I91</f>
        <v>0</v>
      </c>
      <c r="I357" s="118">
        <f t="shared" si="12"/>
        <v>0</v>
      </c>
      <c r="J357" s="4"/>
      <c r="K357">
        <v>1</v>
      </c>
    </row>
    <row r="358" spans="2:11">
      <c r="B358" s="116"/>
      <c r="C358" s="1" t="s">
        <v>161</v>
      </c>
      <c r="D358" s="1" t="s">
        <v>681</v>
      </c>
      <c r="E358" s="5" t="s">
        <v>177</v>
      </c>
      <c r="F358" s="2" t="s">
        <v>663</v>
      </c>
      <c r="G358" s="3">
        <v>2853.96</v>
      </c>
      <c r="H358" s="3">
        <f>'3.3 Súpis prác'!I92</f>
        <v>0</v>
      </c>
      <c r="I358" s="118">
        <f t="shared" si="12"/>
        <v>0</v>
      </c>
      <c r="J358" s="4"/>
      <c r="K358">
        <v>1</v>
      </c>
    </row>
    <row r="359" spans="2:11">
      <c r="B359" s="116"/>
      <c r="C359" s="1" t="s">
        <v>183</v>
      </c>
      <c r="D359" s="1" t="s">
        <v>684</v>
      </c>
      <c r="E359" s="5" t="s">
        <v>115</v>
      </c>
      <c r="F359" s="2" t="s">
        <v>661</v>
      </c>
      <c r="G359" s="3">
        <v>520.33000000000004</v>
      </c>
      <c r="H359" s="3">
        <f>'3.3 Súpis prác'!I95</f>
        <v>0</v>
      </c>
      <c r="I359" s="118">
        <f t="shared" si="12"/>
        <v>0</v>
      </c>
      <c r="J359" s="4"/>
      <c r="K359">
        <v>1</v>
      </c>
    </row>
    <row r="360" spans="2:11">
      <c r="B360" s="116"/>
      <c r="C360" s="1" t="s">
        <v>183</v>
      </c>
      <c r="D360" s="1" t="s">
        <v>685</v>
      </c>
      <c r="E360" s="5" t="s">
        <v>140</v>
      </c>
      <c r="F360" s="2" t="s">
        <v>661</v>
      </c>
      <c r="G360" s="3">
        <v>75.45</v>
      </c>
      <c r="H360" s="3">
        <f>'3.3 Súpis prác'!I98</f>
        <v>0</v>
      </c>
      <c r="I360" s="118">
        <f t="shared" si="12"/>
        <v>0</v>
      </c>
      <c r="J360" s="4"/>
      <c r="K360">
        <v>1</v>
      </c>
    </row>
    <row r="361" spans="2:11">
      <c r="B361" s="116"/>
      <c r="C361" s="1" t="s">
        <v>183</v>
      </c>
      <c r="D361" s="1" t="s">
        <v>671</v>
      </c>
      <c r="E361" s="5" t="s">
        <v>98</v>
      </c>
      <c r="F361" s="2" t="s">
        <v>661</v>
      </c>
      <c r="G361" s="3">
        <v>444.88</v>
      </c>
      <c r="H361" s="3">
        <f>'3.3 Súpis prác'!I99</f>
        <v>0</v>
      </c>
      <c r="I361" s="118">
        <f t="shared" si="12"/>
        <v>0</v>
      </c>
      <c r="J361" s="4"/>
      <c r="K361">
        <v>1</v>
      </c>
    </row>
    <row r="362" spans="2:11">
      <c r="B362" s="116"/>
      <c r="C362" s="1" t="s">
        <v>183</v>
      </c>
      <c r="D362" s="1" t="s">
        <v>686</v>
      </c>
      <c r="E362" s="5" t="s">
        <v>186</v>
      </c>
      <c r="F362" s="2" t="s">
        <v>661</v>
      </c>
      <c r="G362" s="3">
        <v>75.45</v>
      </c>
      <c r="H362" s="3">
        <f>'3.3 Súpis prác'!I100</f>
        <v>0</v>
      </c>
      <c r="I362" s="118">
        <f t="shared" si="12"/>
        <v>0</v>
      </c>
      <c r="J362" s="4"/>
      <c r="K362">
        <v>1</v>
      </c>
    </row>
    <row r="363" spans="2:11">
      <c r="B363" s="116"/>
      <c r="C363" s="1" t="s">
        <v>183</v>
      </c>
      <c r="D363" s="1" t="s">
        <v>673</v>
      </c>
      <c r="E363" s="5" t="s">
        <v>141</v>
      </c>
      <c r="F363" s="2" t="s">
        <v>661</v>
      </c>
      <c r="G363" s="3">
        <v>75.45</v>
      </c>
      <c r="H363" s="3">
        <f>'3.3 Súpis prác'!I101</f>
        <v>0</v>
      </c>
      <c r="I363" s="118">
        <f t="shared" ref="I363:I387" si="14">G363*H363</f>
        <v>0</v>
      </c>
      <c r="J363" s="4"/>
      <c r="K363">
        <v>1</v>
      </c>
    </row>
    <row r="364" spans="2:11" ht="23.25">
      <c r="B364" s="116"/>
      <c r="C364" s="1" t="s">
        <v>260</v>
      </c>
      <c r="D364" s="1" t="s">
        <v>705</v>
      </c>
      <c r="E364" s="5" t="s">
        <v>262</v>
      </c>
      <c r="F364" s="2" t="s">
        <v>663</v>
      </c>
      <c r="G364" s="3">
        <v>415.82</v>
      </c>
      <c r="H364" s="3">
        <f>'3.3 Súpis prác'!I133</f>
        <v>0</v>
      </c>
      <c r="I364" s="118">
        <f t="shared" si="14"/>
        <v>0</v>
      </c>
      <c r="J364" s="4"/>
      <c r="K364">
        <v>1</v>
      </c>
    </row>
    <row r="365" spans="2:11" ht="23.25">
      <c r="B365" s="116"/>
      <c r="C365" s="1" t="s">
        <v>266</v>
      </c>
      <c r="D365" s="1" t="s">
        <v>707</v>
      </c>
      <c r="E365" s="5" t="s">
        <v>274</v>
      </c>
      <c r="F365" s="2" t="s">
        <v>661</v>
      </c>
      <c r="G365" s="3">
        <v>88.86</v>
      </c>
      <c r="H365" s="3">
        <f>'3.3 Súpis prác'!I138</f>
        <v>0</v>
      </c>
      <c r="I365" s="118">
        <f t="shared" si="14"/>
        <v>0</v>
      </c>
      <c r="J365" s="4"/>
      <c r="K365">
        <v>1</v>
      </c>
    </row>
    <row r="366" spans="2:11" ht="23.25">
      <c r="B366" s="116"/>
      <c r="C366" s="1" t="s">
        <v>266</v>
      </c>
      <c r="D366" s="1" t="s">
        <v>708</v>
      </c>
      <c r="E366" s="5" t="s">
        <v>276</v>
      </c>
      <c r="F366" s="2" t="s">
        <v>663</v>
      </c>
      <c r="G366" s="3">
        <v>4060.4</v>
      </c>
      <c r="H366" s="3">
        <f>'3.3 Súpis prác'!I139</f>
        <v>0</v>
      </c>
      <c r="I366" s="118">
        <f t="shared" si="14"/>
        <v>0</v>
      </c>
      <c r="J366" s="4"/>
      <c r="K366">
        <v>1</v>
      </c>
    </row>
    <row r="367" spans="2:11" ht="23.25">
      <c r="B367" s="116"/>
      <c r="C367" s="1" t="s">
        <v>266</v>
      </c>
      <c r="D367" s="1" t="s">
        <v>709</v>
      </c>
      <c r="E367" s="5" t="s">
        <v>278</v>
      </c>
      <c r="F367" s="2" t="s">
        <v>661</v>
      </c>
      <c r="G367" s="3">
        <v>40.700000000000003</v>
      </c>
      <c r="H367" s="3">
        <f>'3.3 Súpis prác'!I140</f>
        <v>0</v>
      </c>
      <c r="I367" s="118">
        <f t="shared" si="14"/>
        <v>0</v>
      </c>
      <c r="J367" s="4"/>
      <c r="K367">
        <v>1</v>
      </c>
    </row>
    <row r="368" spans="2:11" ht="23.25">
      <c r="B368" s="116"/>
      <c r="C368" s="1" t="s">
        <v>266</v>
      </c>
      <c r="D368" s="1" t="s">
        <v>710</v>
      </c>
      <c r="E368" s="5" t="s">
        <v>280</v>
      </c>
      <c r="F368" s="2" t="s">
        <v>661</v>
      </c>
      <c r="G368" s="3">
        <v>134.22</v>
      </c>
      <c r="H368" s="3">
        <f>'3.3 Súpis prác'!I141</f>
        <v>0</v>
      </c>
      <c r="I368" s="118">
        <f t="shared" si="14"/>
        <v>0</v>
      </c>
      <c r="J368" s="4"/>
      <c r="K368">
        <v>1</v>
      </c>
    </row>
    <row r="369" spans="2:11">
      <c r="B369" s="116"/>
      <c r="C369" s="1" t="s">
        <v>266</v>
      </c>
      <c r="D369" s="1" t="s">
        <v>711</v>
      </c>
      <c r="E369" s="5" t="s">
        <v>284</v>
      </c>
      <c r="F369" s="2" t="s">
        <v>663</v>
      </c>
      <c r="G369" s="3">
        <v>322.5</v>
      </c>
      <c r="H369" s="3">
        <f>'3.3 Súpis prác'!I143</f>
        <v>0</v>
      </c>
      <c r="I369" s="118">
        <f t="shared" si="14"/>
        <v>0</v>
      </c>
      <c r="J369" s="4"/>
      <c r="K369">
        <v>1</v>
      </c>
    </row>
    <row r="370" spans="2:11" ht="23.25">
      <c r="B370" s="116"/>
      <c r="C370" s="1" t="s">
        <v>266</v>
      </c>
      <c r="D370" s="1" t="s">
        <v>713</v>
      </c>
      <c r="E370" s="5" t="s">
        <v>288</v>
      </c>
      <c r="F370" s="2" t="s">
        <v>663</v>
      </c>
      <c r="G370" s="3">
        <v>1991</v>
      </c>
      <c r="H370" s="3">
        <f>'3.3 Súpis prác'!I145</f>
        <v>0</v>
      </c>
      <c r="I370" s="118">
        <f t="shared" si="14"/>
        <v>0</v>
      </c>
      <c r="J370" s="4"/>
      <c r="K370">
        <v>1</v>
      </c>
    </row>
    <row r="371" spans="2:11" ht="23.25">
      <c r="B371" s="116"/>
      <c r="C371" s="1" t="s">
        <v>266</v>
      </c>
      <c r="D371" s="1" t="s">
        <v>714</v>
      </c>
      <c r="E371" s="5" t="s">
        <v>290</v>
      </c>
      <c r="F371" s="2" t="s">
        <v>698</v>
      </c>
      <c r="G371" s="3">
        <v>2654</v>
      </c>
      <c r="H371" s="3">
        <f>'3.3 Súpis prác'!I146</f>
        <v>0</v>
      </c>
      <c r="I371" s="118">
        <f t="shared" si="14"/>
        <v>0</v>
      </c>
      <c r="J371" s="4"/>
      <c r="K371">
        <v>1</v>
      </c>
    </row>
    <row r="372" spans="2:11">
      <c r="B372" s="116"/>
      <c r="C372" s="1" t="s">
        <v>266</v>
      </c>
      <c r="D372" s="1" t="s">
        <v>787</v>
      </c>
      <c r="E372" s="5" t="s">
        <v>298</v>
      </c>
      <c r="F372" s="2" t="s">
        <v>669</v>
      </c>
      <c r="G372" s="3">
        <v>1</v>
      </c>
      <c r="H372" s="3">
        <f>'3.3 Súpis prác'!I150</f>
        <v>0</v>
      </c>
      <c r="I372" s="118">
        <f t="shared" si="14"/>
        <v>0</v>
      </c>
      <c r="J372" s="4"/>
      <c r="K372">
        <v>1</v>
      </c>
    </row>
    <row r="373" spans="2:11" ht="23.25">
      <c r="B373" s="116"/>
      <c r="C373" s="1" t="s">
        <v>266</v>
      </c>
      <c r="D373" s="1" t="s">
        <v>715</v>
      </c>
      <c r="E373" s="5" t="s">
        <v>300</v>
      </c>
      <c r="F373" s="2" t="s">
        <v>669</v>
      </c>
      <c r="G373" s="3">
        <v>27</v>
      </c>
      <c r="H373" s="3">
        <f>'3.3 Súpis prác'!I151</f>
        <v>0</v>
      </c>
      <c r="I373" s="118">
        <f t="shared" si="14"/>
        <v>0</v>
      </c>
      <c r="J373" s="4"/>
      <c r="K373">
        <v>1</v>
      </c>
    </row>
    <row r="374" spans="2:11">
      <c r="B374" s="116"/>
      <c r="C374" s="1" t="s">
        <v>266</v>
      </c>
      <c r="D374" s="1" t="s">
        <v>717</v>
      </c>
      <c r="E374" s="5" t="s">
        <v>306</v>
      </c>
      <c r="F374" s="2" t="s">
        <v>698</v>
      </c>
      <c r="G374" s="3">
        <v>588.29999999999995</v>
      </c>
      <c r="H374" s="3">
        <f>'3.3 Súpis prác'!I154</f>
        <v>0</v>
      </c>
      <c r="I374" s="118">
        <f t="shared" si="14"/>
        <v>0</v>
      </c>
      <c r="J374" s="4"/>
      <c r="K374">
        <v>1</v>
      </c>
    </row>
    <row r="375" spans="2:11">
      <c r="B375" s="116"/>
      <c r="C375" s="1" t="s">
        <v>266</v>
      </c>
      <c r="D375" s="1" t="s">
        <v>718</v>
      </c>
      <c r="E375" s="5" t="s">
        <v>308</v>
      </c>
      <c r="F375" s="2" t="s">
        <v>698</v>
      </c>
      <c r="G375" s="3">
        <v>447.69</v>
      </c>
      <c r="H375" s="3">
        <f>'3.3 Súpis prác'!I155</f>
        <v>0</v>
      </c>
      <c r="I375" s="118">
        <f t="shared" si="14"/>
        <v>0</v>
      </c>
      <c r="J375" s="4"/>
      <c r="K375">
        <v>1</v>
      </c>
    </row>
    <row r="376" spans="2:11" ht="23.25">
      <c r="B376" s="116"/>
      <c r="C376" s="1" t="s">
        <v>266</v>
      </c>
      <c r="D376" s="1" t="s">
        <v>719</v>
      </c>
      <c r="E376" s="5" t="s">
        <v>312</v>
      </c>
      <c r="F376" s="2" t="s">
        <v>663</v>
      </c>
      <c r="G376" s="3">
        <v>253.3</v>
      </c>
      <c r="H376" s="3">
        <f>'3.3 Súpis prác'!I157</f>
        <v>0</v>
      </c>
      <c r="I376" s="118">
        <f t="shared" si="14"/>
        <v>0</v>
      </c>
      <c r="J376" s="4"/>
      <c r="K376">
        <v>1</v>
      </c>
    </row>
    <row r="377" spans="2:11">
      <c r="B377" s="116"/>
      <c r="C377" s="1" t="s">
        <v>318</v>
      </c>
      <c r="D377" s="1" t="s">
        <v>688</v>
      </c>
      <c r="E377" s="5" t="s">
        <v>326</v>
      </c>
      <c r="F377" s="2" t="s">
        <v>661</v>
      </c>
      <c r="G377" s="3">
        <v>592.27</v>
      </c>
      <c r="H377" s="3">
        <f>'3.3 Súpis prác'!I163</f>
        <v>0</v>
      </c>
      <c r="I377" s="118">
        <f t="shared" si="14"/>
        <v>0</v>
      </c>
      <c r="J377" s="4"/>
      <c r="K377">
        <v>1</v>
      </c>
    </row>
    <row r="378" spans="2:11">
      <c r="B378" s="116"/>
      <c r="C378" s="1" t="s">
        <v>318</v>
      </c>
      <c r="D378" s="1" t="s">
        <v>689</v>
      </c>
      <c r="E378" s="5" t="s">
        <v>328</v>
      </c>
      <c r="F378" s="2" t="s">
        <v>661</v>
      </c>
      <c r="G378" s="3">
        <v>20</v>
      </c>
      <c r="H378" s="3">
        <f>'3.3 Súpis prác'!I164</f>
        <v>0</v>
      </c>
      <c r="I378" s="118">
        <f t="shared" si="14"/>
        <v>0</v>
      </c>
      <c r="J378" s="4"/>
      <c r="K378">
        <v>1</v>
      </c>
    </row>
    <row r="379" spans="2:11">
      <c r="B379" s="116"/>
      <c r="C379" s="1" t="s">
        <v>318</v>
      </c>
      <c r="D379" s="1" t="s">
        <v>690</v>
      </c>
      <c r="E379" s="5" t="s">
        <v>330</v>
      </c>
      <c r="F379" s="2" t="s">
        <v>661</v>
      </c>
      <c r="G379" s="3">
        <v>23.63</v>
      </c>
      <c r="H379" s="3">
        <f>'3.3 Súpis prác'!I165</f>
        <v>0</v>
      </c>
      <c r="I379" s="118">
        <f t="shared" si="14"/>
        <v>0</v>
      </c>
      <c r="J379" s="4"/>
      <c r="K379">
        <v>1</v>
      </c>
    </row>
    <row r="380" spans="2:11" ht="23.25">
      <c r="B380" s="116"/>
      <c r="C380" s="1" t="s">
        <v>318</v>
      </c>
      <c r="D380" s="1" t="s">
        <v>706</v>
      </c>
      <c r="E380" s="5" t="s">
        <v>272</v>
      </c>
      <c r="F380" s="2" t="s">
        <v>661</v>
      </c>
      <c r="G380" s="3">
        <v>372.97</v>
      </c>
      <c r="H380" s="3">
        <f>'3.3 Súpis prác'!I167</f>
        <v>0</v>
      </c>
      <c r="I380" s="118">
        <f t="shared" si="14"/>
        <v>0</v>
      </c>
      <c r="J380" s="4"/>
      <c r="K380">
        <v>1</v>
      </c>
    </row>
    <row r="381" spans="2:11" ht="23.25">
      <c r="B381" s="116"/>
      <c r="C381" s="1" t="s">
        <v>318</v>
      </c>
      <c r="D381" s="1" t="s">
        <v>721</v>
      </c>
      <c r="E381" s="5" t="s">
        <v>334</v>
      </c>
      <c r="F381" s="2" t="s">
        <v>663</v>
      </c>
      <c r="G381" s="3">
        <v>450</v>
      </c>
      <c r="H381" s="3">
        <f>'3.3 Súpis prác'!I168</f>
        <v>0</v>
      </c>
      <c r="I381" s="118">
        <f t="shared" si="14"/>
        <v>0</v>
      </c>
      <c r="J381" s="4"/>
      <c r="K381">
        <v>1</v>
      </c>
    </row>
    <row r="382" spans="2:11" ht="23.25">
      <c r="B382" s="116"/>
      <c r="C382" s="1" t="s">
        <v>318</v>
      </c>
      <c r="D382" s="1" t="s">
        <v>722</v>
      </c>
      <c r="E382" s="5" t="s">
        <v>336</v>
      </c>
      <c r="F382" s="2" t="s">
        <v>661</v>
      </c>
      <c r="G382" s="3">
        <v>43.75</v>
      </c>
      <c r="H382" s="3">
        <f>'3.3 Súpis prác'!I169</f>
        <v>0</v>
      </c>
      <c r="I382" s="118">
        <f t="shared" si="14"/>
        <v>0</v>
      </c>
      <c r="J382" s="4"/>
      <c r="K382">
        <v>1</v>
      </c>
    </row>
    <row r="383" spans="2:11">
      <c r="B383" s="116"/>
      <c r="C383" s="1" t="s">
        <v>416</v>
      </c>
      <c r="D383" s="1" t="s">
        <v>788</v>
      </c>
      <c r="E383" s="5" t="s">
        <v>418</v>
      </c>
      <c r="F383" s="2" t="s">
        <v>661</v>
      </c>
      <c r="G383" s="3">
        <v>4.2</v>
      </c>
      <c r="H383" s="3">
        <f>'3.3 Súpis prác'!I209</f>
        <v>0</v>
      </c>
      <c r="I383" s="118">
        <f t="shared" si="14"/>
        <v>0</v>
      </c>
      <c r="J383" s="4"/>
      <c r="K383">
        <v>1</v>
      </c>
    </row>
    <row r="384" spans="2:11">
      <c r="B384" s="116"/>
      <c r="C384" s="1" t="s">
        <v>416</v>
      </c>
      <c r="D384" s="1" t="s">
        <v>789</v>
      </c>
      <c r="E384" s="5" t="s">
        <v>422</v>
      </c>
      <c r="F384" s="2" t="s">
        <v>661</v>
      </c>
      <c r="G384" s="3">
        <v>4.2</v>
      </c>
      <c r="H384" s="3">
        <f>'3.3 Súpis prác'!I211</f>
        <v>0</v>
      </c>
      <c r="I384" s="118">
        <f t="shared" si="14"/>
        <v>0</v>
      </c>
      <c r="J384" s="4"/>
      <c r="K384">
        <v>1</v>
      </c>
    </row>
    <row r="385" spans="2:11">
      <c r="B385" s="116"/>
      <c r="C385" s="1" t="s">
        <v>416</v>
      </c>
      <c r="D385" s="1" t="s">
        <v>790</v>
      </c>
      <c r="E385" s="5" t="s">
        <v>424</v>
      </c>
      <c r="F385" s="2" t="s">
        <v>661</v>
      </c>
      <c r="G385" s="3">
        <v>4.2</v>
      </c>
      <c r="H385" s="3">
        <f>'3.3 Súpis prác'!I212</f>
        <v>0</v>
      </c>
      <c r="I385" s="118">
        <f t="shared" si="14"/>
        <v>0</v>
      </c>
      <c r="J385" s="4"/>
      <c r="K385">
        <v>1</v>
      </c>
    </row>
    <row r="386" spans="2:11" ht="23.25">
      <c r="B386" s="116"/>
      <c r="C386" s="1" t="s">
        <v>438</v>
      </c>
      <c r="D386" s="1" t="s">
        <v>691</v>
      </c>
      <c r="E386" s="5" t="s">
        <v>448</v>
      </c>
      <c r="F386" s="2" t="s">
        <v>663</v>
      </c>
      <c r="G386" s="3">
        <v>390.4</v>
      </c>
      <c r="H386" s="3">
        <f>'3.3 Súpis prác'!I221</f>
        <v>0</v>
      </c>
      <c r="I386" s="118">
        <f t="shared" si="14"/>
        <v>0</v>
      </c>
      <c r="J386" s="4"/>
      <c r="K386">
        <v>1</v>
      </c>
    </row>
    <row r="387" spans="2:11" ht="23.25">
      <c r="B387" s="119"/>
      <c r="C387" s="1" t="s">
        <v>438</v>
      </c>
      <c r="D387" s="1" t="s">
        <v>756</v>
      </c>
      <c r="E387" s="5" t="s">
        <v>456</v>
      </c>
      <c r="F387" s="2" t="s">
        <v>663</v>
      </c>
      <c r="G387" s="3">
        <v>275.10000000000002</v>
      </c>
      <c r="H387" s="3">
        <f>'3.3 Súpis prác'!I225</f>
        <v>0</v>
      </c>
      <c r="I387" s="118">
        <f t="shared" si="14"/>
        <v>0</v>
      </c>
      <c r="J387" s="4"/>
      <c r="K387">
        <v>1</v>
      </c>
    </row>
    <row r="388" spans="2:11">
      <c r="B388" s="196" t="s">
        <v>791</v>
      </c>
      <c r="C388" s="197"/>
      <c r="D388" s="197"/>
      <c r="E388" s="197"/>
      <c r="F388" s="197"/>
      <c r="G388" s="198"/>
      <c r="H388" s="199"/>
      <c r="I388" s="118">
        <f>SUMIF(K330:K387,1,I330:I387)</f>
        <v>0</v>
      </c>
      <c r="J388" s="4"/>
      <c r="K388">
        <v>3</v>
      </c>
    </row>
    <row r="389" spans="2:11" ht="23.25">
      <c r="B389" s="120" t="s">
        <v>792</v>
      </c>
      <c r="C389" s="1" t="s">
        <v>6</v>
      </c>
      <c r="D389" s="1" t="s">
        <v>725</v>
      </c>
      <c r="E389" s="5" t="s">
        <v>14</v>
      </c>
      <c r="F389" s="2" t="s">
        <v>661</v>
      </c>
      <c r="G389" s="3">
        <v>8.4600000000000009</v>
      </c>
      <c r="H389" s="3">
        <f>'3.3 Súpis prác'!I8</f>
        <v>0</v>
      </c>
      <c r="I389" s="118">
        <f t="shared" ref="I389:I403" si="15">G389*H389</f>
        <v>0</v>
      </c>
      <c r="J389" s="4"/>
      <c r="K389">
        <v>1</v>
      </c>
    </row>
    <row r="390" spans="2:11">
      <c r="B390" s="116"/>
      <c r="C390" s="1" t="s">
        <v>137</v>
      </c>
      <c r="D390" s="1" t="s">
        <v>768</v>
      </c>
      <c r="E390" s="5" t="s">
        <v>117</v>
      </c>
      <c r="F390" s="2" t="s">
        <v>661</v>
      </c>
      <c r="G390" s="3">
        <v>2.39</v>
      </c>
      <c r="H390" s="3">
        <f>'3.3 Súpis prác'!I68</f>
        <v>0</v>
      </c>
      <c r="I390" s="118">
        <f t="shared" si="15"/>
        <v>0</v>
      </c>
      <c r="J390" s="4"/>
      <c r="K390">
        <v>1</v>
      </c>
    </row>
    <row r="391" spans="2:11">
      <c r="B391" s="116"/>
      <c r="C391" s="1" t="s">
        <v>137</v>
      </c>
      <c r="D391" s="1" t="s">
        <v>685</v>
      </c>
      <c r="E391" s="5" t="s">
        <v>140</v>
      </c>
      <c r="F391" s="2" t="s">
        <v>661</v>
      </c>
      <c r="G391" s="3">
        <v>0.56999999999999995</v>
      </c>
      <c r="H391" s="3">
        <f>'3.3 Súpis prác'!I71</f>
        <v>0</v>
      </c>
      <c r="I391" s="118">
        <f t="shared" si="15"/>
        <v>0</v>
      </c>
      <c r="J391" s="4"/>
      <c r="K391">
        <v>1</v>
      </c>
    </row>
    <row r="392" spans="2:11">
      <c r="B392" s="116"/>
      <c r="C392" s="1" t="s">
        <v>137</v>
      </c>
      <c r="D392" s="1" t="s">
        <v>671</v>
      </c>
      <c r="E392" s="5" t="s">
        <v>98</v>
      </c>
      <c r="F392" s="2" t="s">
        <v>661</v>
      </c>
      <c r="G392" s="3">
        <v>2.39</v>
      </c>
      <c r="H392" s="3">
        <f>'3.3 Súpis prác'!I72</f>
        <v>0</v>
      </c>
      <c r="I392" s="118">
        <f t="shared" si="15"/>
        <v>0</v>
      </c>
      <c r="J392" s="4"/>
      <c r="K392">
        <v>1</v>
      </c>
    </row>
    <row r="393" spans="2:11">
      <c r="B393" s="116"/>
      <c r="C393" s="1" t="s">
        <v>137</v>
      </c>
      <c r="D393" s="1" t="s">
        <v>673</v>
      </c>
      <c r="E393" s="5" t="s">
        <v>141</v>
      </c>
      <c r="F393" s="2" t="s">
        <v>661</v>
      </c>
      <c r="G393" s="3">
        <v>2.96</v>
      </c>
      <c r="H393" s="3">
        <f>'3.3 Súpis prác'!I73</f>
        <v>0</v>
      </c>
      <c r="I393" s="118">
        <f t="shared" si="15"/>
        <v>0</v>
      </c>
      <c r="J393" s="4"/>
      <c r="K393">
        <v>1</v>
      </c>
    </row>
    <row r="394" spans="2:11">
      <c r="B394" s="116"/>
      <c r="C394" s="1" t="s">
        <v>137</v>
      </c>
      <c r="D394" s="1" t="s">
        <v>674</v>
      </c>
      <c r="E394" s="5" t="s">
        <v>143</v>
      </c>
      <c r="F394" s="2" t="s">
        <v>663</v>
      </c>
      <c r="G394" s="3">
        <v>5.69</v>
      </c>
      <c r="H394" s="3">
        <f>'3.3 Súpis prác'!I74</f>
        <v>0</v>
      </c>
      <c r="I394" s="118">
        <f t="shared" si="15"/>
        <v>0</v>
      </c>
      <c r="J394" s="4"/>
      <c r="K394">
        <v>1</v>
      </c>
    </row>
    <row r="395" spans="2:11">
      <c r="B395" s="116"/>
      <c r="C395" s="1" t="s">
        <v>137</v>
      </c>
      <c r="D395" s="1" t="s">
        <v>704</v>
      </c>
      <c r="E395" s="5" t="s">
        <v>145</v>
      </c>
      <c r="F395" s="2" t="s">
        <v>663</v>
      </c>
      <c r="G395" s="3">
        <v>5.69</v>
      </c>
      <c r="H395" s="3">
        <f>'3.3 Súpis prác'!I75</f>
        <v>0</v>
      </c>
      <c r="I395" s="118">
        <f t="shared" si="15"/>
        <v>0</v>
      </c>
      <c r="J395" s="4"/>
      <c r="K395">
        <v>1</v>
      </c>
    </row>
    <row r="396" spans="2:11" ht="23.25">
      <c r="B396" s="116"/>
      <c r="C396" s="1" t="s">
        <v>137</v>
      </c>
      <c r="D396" s="1" t="s">
        <v>676</v>
      </c>
      <c r="E396" s="5" t="s">
        <v>159</v>
      </c>
      <c r="F396" s="2" t="s">
        <v>663</v>
      </c>
      <c r="G396" s="3">
        <v>5.69</v>
      </c>
      <c r="H396" s="3">
        <f>'3.3 Súpis prác'!I82</f>
        <v>0</v>
      </c>
      <c r="I396" s="118">
        <f t="shared" si="15"/>
        <v>0</v>
      </c>
      <c r="J396" s="4"/>
      <c r="K396">
        <v>1</v>
      </c>
    </row>
    <row r="397" spans="2:11">
      <c r="B397" s="116"/>
      <c r="C397" s="1" t="s">
        <v>161</v>
      </c>
      <c r="D397" s="1" t="s">
        <v>678</v>
      </c>
      <c r="E397" s="5" t="s">
        <v>165</v>
      </c>
      <c r="F397" s="2" t="s">
        <v>661</v>
      </c>
      <c r="G397" s="3">
        <v>8.4600000000000009</v>
      </c>
      <c r="H397" s="3">
        <f>'3.3 Súpis prác'!I84</f>
        <v>0</v>
      </c>
      <c r="I397" s="118">
        <f t="shared" si="15"/>
        <v>0</v>
      </c>
      <c r="J397" s="4"/>
      <c r="K397">
        <v>1</v>
      </c>
    </row>
    <row r="398" spans="2:11">
      <c r="B398" s="116"/>
      <c r="C398" s="1" t="s">
        <v>161</v>
      </c>
      <c r="D398" s="1" t="s">
        <v>735</v>
      </c>
      <c r="E398" s="5" t="s">
        <v>119</v>
      </c>
      <c r="F398" s="2" t="s">
        <v>661</v>
      </c>
      <c r="G398" s="3">
        <v>2.81</v>
      </c>
      <c r="H398" s="3">
        <f>'3.3 Súpis prác'!I91</f>
        <v>0</v>
      </c>
      <c r="I398" s="118">
        <f t="shared" si="15"/>
        <v>0</v>
      </c>
      <c r="J398" s="4"/>
      <c r="K398">
        <v>1</v>
      </c>
    </row>
    <row r="399" spans="2:11">
      <c r="B399" s="116"/>
      <c r="C399" s="1" t="s">
        <v>183</v>
      </c>
      <c r="D399" s="1" t="s">
        <v>684</v>
      </c>
      <c r="E399" s="5" t="s">
        <v>115</v>
      </c>
      <c r="F399" s="2" t="s">
        <v>661</v>
      </c>
      <c r="G399" s="3">
        <v>8.4600000000000009</v>
      </c>
      <c r="H399" s="3">
        <f>'3.3 Súpis prác'!I95</f>
        <v>0</v>
      </c>
      <c r="I399" s="118">
        <f t="shared" si="15"/>
        <v>0</v>
      </c>
      <c r="J399" s="4"/>
      <c r="K399">
        <v>1</v>
      </c>
    </row>
    <row r="400" spans="2:11">
      <c r="B400" s="116"/>
      <c r="C400" s="1" t="s">
        <v>183</v>
      </c>
      <c r="D400" s="1" t="s">
        <v>671</v>
      </c>
      <c r="E400" s="5" t="s">
        <v>98</v>
      </c>
      <c r="F400" s="2" t="s">
        <v>661</v>
      </c>
      <c r="G400" s="3">
        <v>8.4600000000000009</v>
      </c>
      <c r="H400" s="3">
        <f>'3.3 Súpis prác'!I99</f>
        <v>0</v>
      </c>
      <c r="I400" s="118">
        <f t="shared" si="15"/>
        <v>0</v>
      </c>
      <c r="J400" s="4"/>
      <c r="K400">
        <v>1</v>
      </c>
    </row>
    <row r="401" spans="2:11">
      <c r="B401" s="116"/>
      <c r="C401" s="1" t="s">
        <v>266</v>
      </c>
      <c r="D401" s="1" t="s">
        <v>793</v>
      </c>
      <c r="E401" s="5" t="s">
        <v>268</v>
      </c>
      <c r="F401" s="2" t="s">
        <v>661</v>
      </c>
      <c r="G401" s="3">
        <v>5.57</v>
      </c>
      <c r="H401" s="3">
        <f>'3.3 Súpis prác'!I135</f>
        <v>0</v>
      </c>
      <c r="I401" s="118">
        <f t="shared" si="15"/>
        <v>0</v>
      </c>
      <c r="J401" s="4"/>
      <c r="K401">
        <v>1</v>
      </c>
    </row>
    <row r="402" spans="2:11" ht="23.25">
      <c r="B402" s="116"/>
      <c r="C402" s="1" t="s">
        <v>426</v>
      </c>
      <c r="D402" s="1" t="s">
        <v>747</v>
      </c>
      <c r="E402" s="5" t="s">
        <v>428</v>
      </c>
      <c r="F402" s="2" t="s">
        <v>663</v>
      </c>
      <c r="G402" s="3">
        <v>10.85</v>
      </c>
      <c r="H402" s="3">
        <f>'3.3 Súpis prác'!I213</f>
        <v>0</v>
      </c>
      <c r="I402" s="118">
        <f t="shared" si="15"/>
        <v>0</v>
      </c>
      <c r="J402" s="4"/>
      <c r="K402">
        <v>1</v>
      </c>
    </row>
    <row r="403" spans="2:11">
      <c r="B403" s="119"/>
      <c r="C403" s="1" t="s">
        <v>458</v>
      </c>
      <c r="D403" s="1" t="s">
        <v>788</v>
      </c>
      <c r="E403" s="5" t="s">
        <v>418</v>
      </c>
      <c r="F403" s="2" t="s">
        <v>661</v>
      </c>
      <c r="G403" s="3">
        <v>1.95</v>
      </c>
      <c r="H403" s="3">
        <f>'3.3 Súpis prác'!I240</f>
        <v>0</v>
      </c>
      <c r="I403" s="118">
        <f t="shared" si="15"/>
        <v>0</v>
      </c>
      <c r="J403" s="4"/>
      <c r="K403">
        <v>1</v>
      </c>
    </row>
    <row r="404" spans="2:11">
      <c r="B404" s="196" t="s">
        <v>794</v>
      </c>
      <c r="C404" s="197"/>
      <c r="D404" s="197"/>
      <c r="E404" s="197"/>
      <c r="F404" s="197"/>
      <c r="G404" s="198"/>
      <c r="H404" s="199"/>
      <c r="I404" s="118">
        <f>SUMIF(K389:K403,1,I389:I403)</f>
        <v>0</v>
      </c>
      <c r="J404" s="4"/>
      <c r="K404">
        <v>3</v>
      </c>
    </row>
    <row r="405" spans="2:11" ht="23.25">
      <c r="B405" s="120" t="s">
        <v>795</v>
      </c>
      <c r="C405" s="1" t="s">
        <v>344</v>
      </c>
      <c r="D405" s="1" t="s">
        <v>796</v>
      </c>
      <c r="E405" s="5" t="s">
        <v>378</v>
      </c>
      <c r="F405" s="2" t="s">
        <v>669</v>
      </c>
      <c r="G405" s="3">
        <v>6</v>
      </c>
      <c r="H405" s="3">
        <f>'3.3 Súpis prác'!I189</f>
        <v>0</v>
      </c>
      <c r="I405" s="118">
        <f>G405*H405</f>
        <v>0</v>
      </c>
      <c r="J405" s="4"/>
      <c r="K405">
        <v>1</v>
      </c>
    </row>
    <row r="406" spans="2:11">
      <c r="B406" s="116"/>
      <c r="C406" s="1" t="s">
        <v>344</v>
      </c>
      <c r="D406" s="1" t="s">
        <v>797</v>
      </c>
      <c r="E406" s="5" t="s">
        <v>398</v>
      </c>
      <c r="F406" s="2" t="s">
        <v>798</v>
      </c>
      <c r="G406" s="3">
        <v>24</v>
      </c>
      <c r="H406" s="3">
        <f>'3.3 Súpis prác'!I199</f>
        <v>0</v>
      </c>
      <c r="I406" s="118">
        <f>G406*H406</f>
        <v>0</v>
      </c>
      <c r="J406" s="4"/>
      <c r="K406">
        <v>1</v>
      </c>
    </row>
    <row r="407" spans="2:11">
      <c r="B407" s="116"/>
      <c r="C407" s="1" t="s">
        <v>432</v>
      </c>
      <c r="D407" s="1" t="s">
        <v>799</v>
      </c>
      <c r="E407" s="5" t="s">
        <v>436</v>
      </c>
      <c r="F407" s="2" t="s">
        <v>698</v>
      </c>
      <c r="G407" s="3">
        <v>12</v>
      </c>
      <c r="H407" s="3">
        <f>'3.3 Súpis prác'!I216</f>
        <v>0</v>
      </c>
      <c r="I407" s="118">
        <f>G407*H407</f>
        <v>0</v>
      </c>
      <c r="J407" s="4"/>
      <c r="K407">
        <v>1</v>
      </c>
    </row>
    <row r="408" spans="2:11">
      <c r="B408" s="119"/>
      <c r="C408" s="1" t="s">
        <v>651</v>
      </c>
      <c r="D408" s="1" t="s">
        <v>800</v>
      </c>
      <c r="E408" s="5" t="s">
        <v>653</v>
      </c>
      <c r="F408" s="2" t="s">
        <v>669</v>
      </c>
      <c r="G408" s="3">
        <v>2</v>
      </c>
      <c r="H408" s="3">
        <f>'3.3 Súpis prác'!I322</f>
        <v>0</v>
      </c>
      <c r="I408" s="118">
        <f>G408*H408</f>
        <v>0</v>
      </c>
      <c r="J408" s="4"/>
      <c r="K408">
        <v>1</v>
      </c>
    </row>
    <row r="409" spans="2:11">
      <c r="B409" s="196" t="s">
        <v>801</v>
      </c>
      <c r="C409" s="197"/>
      <c r="D409" s="197"/>
      <c r="E409" s="197"/>
      <c r="F409" s="197"/>
      <c r="G409" s="198"/>
      <c r="H409" s="199"/>
      <c r="I409" s="118">
        <f>SUMIF(K405:K408,1,I405:I408)</f>
        <v>0</v>
      </c>
      <c r="J409" s="4"/>
      <c r="K409">
        <v>3</v>
      </c>
    </row>
    <row r="410" spans="2:11">
      <c r="B410" s="120" t="s">
        <v>802</v>
      </c>
      <c r="C410" s="1" t="s">
        <v>6</v>
      </c>
      <c r="D410" s="1" t="s">
        <v>658</v>
      </c>
      <c r="E410" s="5" t="s">
        <v>11</v>
      </c>
      <c r="F410" s="2" t="s">
        <v>659</v>
      </c>
      <c r="G410" s="3">
        <v>9.64</v>
      </c>
      <c r="H410" s="3">
        <f>'3.3 Súpis prác'!I7</f>
        <v>0</v>
      </c>
      <c r="I410" s="118">
        <f t="shared" ref="I410:I436" si="16">G410*H410</f>
        <v>0</v>
      </c>
      <c r="J410" s="4"/>
      <c r="K410">
        <v>1</v>
      </c>
    </row>
    <row r="411" spans="2:11">
      <c r="B411" s="116"/>
      <c r="C411" s="1" t="s">
        <v>32</v>
      </c>
      <c r="D411" s="1" t="s">
        <v>803</v>
      </c>
      <c r="E411" s="5" t="s">
        <v>38</v>
      </c>
      <c r="F411" s="2" t="s">
        <v>661</v>
      </c>
      <c r="G411" s="3">
        <v>0.33</v>
      </c>
      <c r="H411" s="3">
        <f>'3.3 Súpis prác'!I18</f>
        <v>0</v>
      </c>
      <c r="I411" s="118">
        <f t="shared" si="16"/>
        <v>0</v>
      </c>
      <c r="J411" s="4"/>
      <c r="K411">
        <v>1</v>
      </c>
    </row>
    <row r="412" spans="2:11" ht="23.25">
      <c r="B412" s="116"/>
      <c r="C412" s="1" t="s">
        <v>32</v>
      </c>
      <c r="D412" s="1" t="s">
        <v>727</v>
      </c>
      <c r="E412" s="5" t="s">
        <v>40</v>
      </c>
      <c r="F412" s="2" t="s">
        <v>669</v>
      </c>
      <c r="G412" s="3">
        <v>20</v>
      </c>
      <c r="H412" s="3">
        <f>'3.3 Súpis prác'!I20</f>
        <v>0</v>
      </c>
      <c r="I412" s="118">
        <f t="shared" si="16"/>
        <v>0</v>
      </c>
      <c r="J412" s="4"/>
      <c r="K412">
        <v>1</v>
      </c>
    </row>
    <row r="413" spans="2:11">
      <c r="B413" s="116"/>
      <c r="C413" s="1" t="s">
        <v>32</v>
      </c>
      <c r="D413" s="1" t="s">
        <v>804</v>
      </c>
      <c r="E413" s="5" t="s">
        <v>74</v>
      </c>
      <c r="F413" s="2" t="s">
        <v>659</v>
      </c>
      <c r="G413" s="3">
        <v>0.79</v>
      </c>
      <c r="H413" s="3">
        <f>'3.3 Súpis prác'!I36</f>
        <v>0</v>
      </c>
      <c r="I413" s="118">
        <f t="shared" si="16"/>
        <v>0</v>
      </c>
      <c r="J413" s="4"/>
      <c r="K413">
        <v>1</v>
      </c>
    </row>
    <row r="414" spans="2:11">
      <c r="B414" s="116"/>
      <c r="C414" s="1" t="s">
        <v>32</v>
      </c>
      <c r="D414" s="1" t="s">
        <v>665</v>
      </c>
      <c r="E414" s="5" t="s">
        <v>76</v>
      </c>
      <c r="F414" s="2" t="s">
        <v>659</v>
      </c>
      <c r="G414" s="3">
        <v>9.64</v>
      </c>
      <c r="H414" s="3">
        <f>'3.3 Súpis prác'!I37</f>
        <v>0</v>
      </c>
      <c r="I414" s="118">
        <f t="shared" si="16"/>
        <v>0</v>
      </c>
      <c r="J414" s="4"/>
      <c r="K414">
        <v>1</v>
      </c>
    </row>
    <row r="415" spans="2:11">
      <c r="B415" s="116"/>
      <c r="C415" s="1" t="s">
        <v>32</v>
      </c>
      <c r="D415" s="1" t="s">
        <v>805</v>
      </c>
      <c r="E415" s="5" t="s">
        <v>78</v>
      </c>
      <c r="F415" s="2" t="s">
        <v>659</v>
      </c>
      <c r="G415" s="3">
        <v>0.79</v>
      </c>
      <c r="H415" s="3">
        <f>'3.3 Súpis prác'!I38</f>
        <v>0</v>
      </c>
      <c r="I415" s="118">
        <f t="shared" si="16"/>
        <v>0</v>
      </c>
      <c r="J415" s="4"/>
      <c r="K415">
        <v>1</v>
      </c>
    </row>
    <row r="416" spans="2:11">
      <c r="B416" s="116"/>
      <c r="C416" s="1" t="s">
        <v>32</v>
      </c>
      <c r="D416" s="1" t="s">
        <v>806</v>
      </c>
      <c r="E416" s="5" t="s">
        <v>82</v>
      </c>
      <c r="F416" s="2" t="s">
        <v>698</v>
      </c>
      <c r="G416" s="3">
        <v>23.1</v>
      </c>
      <c r="H416" s="3">
        <f>'3.3 Súpis prác'!I42</f>
        <v>0</v>
      </c>
      <c r="I416" s="118">
        <f t="shared" si="16"/>
        <v>0</v>
      </c>
      <c r="J416" s="4"/>
      <c r="K416">
        <v>1</v>
      </c>
    </row>
    <row r="417" spans="2:11" ht="23.25">
      <c r="B417" s="116"/>
      <c r="C417" s="1" t="s">
        <v>188</v>
      </c>
      <c r="D417" s="1" t="s">
        <v>807</v>
      </c>
      <c r="E417" s="5" t="s">
        <v>190</v>
      </c>
      <c r="F417" s="2" t="s">
        <v>661</v>
      </c>
      <c r="G417" s="3">
        <v>0.72</v>
      </c>
      <c r="H417" s="3">
        <f>'3.3 Súpis prác'!I102</f>
        <v>0</v>
      </c>
      <c r="I417" s="118">
        <f t="shared" si="16"/>
        <v>0</v>
      </c>
      <c r="J417" s="4"/>
      <c r="K417">
        <v>1</v>
      </c>
    </row>
    <row r="418" spans="2:11" ht="23.25">
      <c r="B418" s="116"/>
      <c r="C418" s="1" t="s">
        <v>188</v>
      </c>
      <c r="D418" s="1" t="s">
        <v>808</v>
      </c>
      <c r="E418" s="5" t="s">
        <v>192</v>
      </c>
      <c r="F418" s="2" t="s">
        <v>663</v>
      </c>
      <c r="G418" s="3">
        <v>9.3800000000000008</v>
      </c>
      <c r="H418" s="3">
        <f>'3.3 Súpis prác'!I103</f>
        <v>0</v>
      </c>
      <c r="I418" s="118">
        <f t="shared" si="16"/>
        <v>0</v>
      </c>
      <c r="J418" s="4"/>
      <c r="K418">
        <v>1</v>
      </c>
    </row>
    <row r="419" spans="2:11" ht="23.25">
      <c r="B419" s="116"/>
      <c r="C419" s="1" t="s">
        <v>188</v>
      </c>
      <c r="D419" s="1" t="s">
        <v>809</v>
      </c>
      <c r="E419" s="5" t="s">
        <v>194</v>
      </c>
      <c r="F419" s="2" t="s">
        <v>659</v>
      </c>
      <c r="G419" s="3">
        <v>0.05</v>
      </c>
      <c r="H419" s="3">
        <f>'3.3 Súpis prác'!I104</f>
        <v>0</v>
      </c>
      <c r="I419" s="118">
        <f t="shared" si="16"/>
        <v>0</v>
      </c>
      <c r="J419" s="4"/>
      <c r="K419">
        <v>1</v>
      </c>
    </row>
    <row r="420" spans="2:11" ht="23.25">
      <c r="B420" s="116"/>
      <c r="C420" s="1" t="s">
        <v>188</v>
      </c>
      <c r="D420" s="1" t="s">
        <v>810</v>
      </c>
      <c r="E420" s="5" t="s">
        <v>196</v>
      </c>
      <c r="F420" s="2" t="s">
        <v>659</v>
      </c>
      <c r="G420" s="3">
        <v>0.77</v>
      </c>
      <c r="H420" s="3">
        <f>'3.3 Súpis prác'!I105</f>
        <v>0</v>
      </c>
      <c r="I420" s="118">
        <f t="shared" si="16"/>
        <v>0</v>
      </c>
      <c r="J420" s="4"/>
      <c r="K420">
        <v>1</v>
      </c>
    </row>
    <row r="421" spans="2:11" ht="23.25">
      <c r="B421" s="116"/>
      <c r="C421" s="1" t="s">
        <v>188</v>
      </c>
      <c r="D421" s="1" t="s">
        <v>811</v>
      </c>
      <c r="E421" s="5" t="s">
        <v>198</v>
      </c>
      <c r="F421" s="2" t="s">
        <v>663</v>
      </c>
      <c r="G421" s="3">
        <v>16</v>
      </c>
      <c r="H421" s="3">
        <f>'3.3 Súpis prác'!I106</f>
        <v>0</v>
      </c>
      <c r="I421" s="118">
        <f t="shared" si="16"/>
        <v>0</v>
      </c>
      <c r="J421" s="4"/>
      <c r="K421">
        <v>1</v>
      </c>
    </row>
    <row r="422" spans="2:11">
      <c r="B422" s="116"/>
      <c r="C422" s="1" t="s">
        <v>188</v>
      </c>
      <c r="D422" s="1" t="s">
        <v>812</v>
      </c>
      <c r="E422" s="5" t="s">
        <v>200</v>
      </c>
      <c r="F422" s="2" t="s">
        <v>663</v>
      </c>
      <c r="G422" s="3">
        <v>16</v>
      </c>
      <c r="H422" s="3">
        <f>'3.3 Súpis prác'!I107</f>
        <v>0</v>
      </c>
      <c r="I422" s="118">
        <f t="shared" si="16"/>
        <v>0</v>
      </c>
      <c r="J422" s="4"/>
      <c r="K422">
        <v>1</v>
      </c>
    </row>
    <row r="423" spans="2:11" ht="23.25">
      <c r="B423" s="116"/>
      <c r="C423" s="1" t="s">
        <v>344</v>
      </c>
      <c r="D423" s="1" t="s">
        <v>813</v>
      </c>
      <c r="E423" s="5" t="s">
        <v>400</v>
      </c>
      <c r="F423" s="2" t="s">
        <v>698</v>
      </c>
      <c r="G423" s="3">
        <v>280</v>
      </c>
      <c r="H423" s="3">
        <f>'3.3 Súpis prác'!I201</f>
        <v>0</v>
      </c>
      <c r="I423" s="118">
        <f t="shared" si="16"/>
        <v>0</v>
      </c>
      <c r="J423" s="4"/>
      <c r="K423">
        <v>1</v>
      </c>
    </row>
    <row r="424" spans="2:11" ht="23.25">
      <c r="B424" s="116"/>
      <c r="C424" s="1" t="s">
        <v>344</v>
      </c>
      <c r="D424" s="1" t="s">
        <v>814</v>
      </c>
      <c r="E424" s="5" t="s">
        <v>404</v>
      </c>
      <c r="F424" s="2" t="s">
        <v>669</v>
      </c>
      <c r="G424" s="3">
        <v>28</v>
      </c>
      <c r="H424" s="3">
        <f>'3.3 Súpis prác'!I203</f>
        <v>0</v>
      </c>
      <c r="I424" s="118">
        <f t="shared" si="16"/>
        <v>0</v>
      </c>
      <c r="J424" s="4"/>
      <c r="K424">
        <v>1</v>
      </c>
    </row>
    <row r="425" spans="2:11" ht="23.25">
      <c r="B425" s="116"/>
      <c r="C425" s="1" t="s">
        <v>344</v>
      </c>
      <c r="D425" s="1" t="s">
        <v>815</v>
      </c>
      <c r="E425" s="5" t="s">
        <v>406</v>
      </c>
      <c r="F425" s="2" t="s">
        <v>669</v>
      </c>
      <c r="G425" s="3">
        <v>28</v>
      </c>
      <c r="H425" s="3">
        <f>'3.3 Súpis prác'!I204</f>
        <v>0</v>
      </c>
      <c r="I425" s="118">
        <f t="shared" si="16"/>
        <v>0</v>
      </c>
      <c r="J425" s="4"/>
      <c r="K425">
        <v>1</v>
      </c>
    </row>
    <row r="426" spans="2:11">
      <c r="B426" s="116"/>
      <c r="C426" s="1" t="s">
        <v>432</v>
      </c>
      <c r="D426" s="1" t="s">
        <v>816</v>
      </c>
      <c r="E426" s="5" t="s">
        <v>434</v>
      </c>
      <c r="F426" s="2" t="s">
        <v>663</v>
      </c>
      <c r="G426" s="3">
        <v>50</v>
      </c>
      <c r="H426" s="3">
        <f>'3.3 Súpis prác'!I215</f>
        <v>0</v>
      </c>
      <c r="I426" s="118">
        <f t="shared" si="16"/>
        <v>0</v>
      </c>
      <c r="J426" s="4"/>
      <c r="K426">
        <v>1</v>
      </c>
    </row>
    <row r="427" spans="2:11">
      <c r="B427" s="116"/>
      <c r="C427" s="1" t="s">
        <v>486</v>
      </c>
      <c r="D427" s="1" t="s">
        <v>817</v>
      </c>
      <c r="E427" s="5" t="s">
        <v>488</v>
      </c>
      <c r="F427" s="2" t="s">
        <v>698</v>
      </c>
      <c r="G427" s="3">
        <v>350</v>
      </c>
      <c r="H427" s="3">
        <f>'3.3 Súpis prác'!I242</f>
        <v>0</v>
      </c>
      <c r="I427" s="118">
        <f t="shared" si="16"/>
        <v>0</v>
      </c>
      <c r="J427" s="4"/>
      <c r="K427">
        <v>1</v>
      </c>
    </row>
    <row r="428" spans="2:11">
      <c r="B428" s="116"/>
      <c r="C428" s="1" t="s">
        <v>486</v>
      </c>
      <c r="D428" s="1" t="s">
        <v>818</v>
      </c>
      <c r="E428" s="5" t="s">
        <v>490</v>
      </c>
      <c r="F428" s="2" t="s">
        <v>669</v>
      </c>
      <c r="G428" s="3">
        <v>1</v>
      </c>
      <c r="H428" s="3">
        <f>'3.3 Súpis prác'!I243</f>
        <v>0</v>
      </c>
      <c r="I428" s="118">
        <f t="shared" si="16"/>
        <v>0</v>
      </c>
      <c r="J428" s="4"/>
      <c r="K428">
        <v>1</v>
      </c>
    </row>
    <row r="429" spans="2:11">
      <c r="B429" s="116"/>
      <c r="C429" s="1" t="s">
        <v>526</v>
      </c>
      <c r="D429" s="1" t="s">
        <v>819</v>
      </c>
      <c r="E429" s="5" t="s">
        <v>528</v>
      </c>
      <c r="F429" s="2" t="s">
        <v>698</v>
      </c>
      <c r="G429" s="3">
        <v>60</v>
      </c>
      <c r="H429" s="3">
        <f>'3.3 Súpis prác'!I258</f>
        <v>0</v>
      </c>
      <c r="I429" s="118">
        <f t="shared" si="16"/>
        <v>0</v>
      </c>
      <c r="J429" s="4"/>
      <c r="K429">
        <v>1</v>
      </c>
    </row>
    <row r="430" spans="2:11">
      <c r="B430" s="116"/>
      <c r="C430" s="1" t="s">
        <v>526</v>
      </c>
      <c r="D430" s="1" t="s">
        <v>820</v>
      </c>
      <c r="E430" s="5" t="s">
        <v>530</v>
      </c>
      <c r="F430" s="2" t="s">
        <v>669</v>
      </c>
      <c r="G430" s="3">
        <v>50</v>
      </c>
      <c r="H430" s="3">
        <f>'3.3 Súpis prác'!I259</f>
        <v>0</v>
      </c>
      <c r="I430" s="118">
        <f t="shared" si="16"/>
        <v>0</v>
      </c>
      <c r="J430" s="4"/>
      <c r="K430">
        <v>1</v>
      </c>
    </row>
    <row r="431" spans="2:11" ht="23.25">
      <c r="B431" s="116"/>
      <c r="C431" s="1" t="s">
        <v>526</v>
      </c>
      <c r="D431" s="1" t="s">
        <v>821</v>
      </c>
      <c r="E431" s="5" t="s">
        <v>532</v>
      </c>
      <c r="F431" s="2" t="s">
        <v>698</v>
      </c>
      <c r="G431" s="3">
        <v>7</v>
      </c>
      <c r="H431" s="3">
        <f>'3.3 Súpis prác'!I260</f>
        <v>0</v>
      </c>
      <c r="I431" s="118">
        <f t="shared" si="16"/>
        <v>0</v>
      </c>
      <c r="J431" s="4"/>
      <c r="K431">
        <v>1</v>
      </c>
    </row>
    <row r="432" spans="2:11">
      <c r="B432" s="116"/>
      <c r="C432" s="1" t="s">
        <v>526</v>
      </c>
      <c r="D432" s="1" t="s">
        <v>822</v>
      </c>
      <c r="E432" s="5" t="s">
        <v>534</v>
      </c>
      <c r="F432" s="2" t="s">
        <v>698</v>
      </c>
      <c r="G432" s="3">
        <v>500</v>
      </c>
      <c r="H432" s="3">
        <f>'3.3 Súpis prác'!I261</f>
        <v>0</v>
      </c>
      <c r="I432" s="118">
        <f t="shared" si="16"/>
        <v>0</v>
      </c>
      <c r="J432" s="4"/>
      <c r="K432">
        <v>1</v>
      </c>
    </row>
    <row r="433" spans="2:11">
      <c r="B433" s="116"/>
      <c r="C433" s="1" t="s">
        <v>526</v>
      </c>
      <c r="D433" s="1" t="s">
        <v>823</v>
      </c>
      <c r="E433" s="5" t="s">
        <v>542</v>
      </c>
      <c r="F433" s="2" t="s">
        <v>669</v>
      </c>
      <c r="G433" s="3">
        <v>48</v>
      </c>
      <c r="H433" s="3">
        <f>'3.3 Súpis prác'!I265</f>
        <v>0</v>
      </c>
      <c r="I433" s="118">
        <f t="shared" si="16"/>
        <v>0</v>
      </c>
      <c r="J433" s="4"/>
      <c r="K433">
        <v>1</v>
      </c>
    </row>
    <row r="434" spans="2:11" ht="23.25">
      <c r="B434" s="116"/>
      <c r="C434" s="1" t="s">
        <v>526</v>
      </c>
      <c r="D434" s="1" t="s">
        <v>824</v>
      </c>
      <c r="E434" s="5" t="s">
        <v>548</v>
      </c>
      <c r="F434" s="2" t="s">
        <v>669</v>
      </c>
      <c r="G434" s="3">
        <v>2</v>
      </c>
      <c r="H434" s="3">
        <f>'3.3 Súpis prác'!I268</f>
        <v>0</v>
      </c>
      <c r="I434" s="118">
        <f t="shared" si="16"/>
        <v>0</v>
      </c>
      <c r="J434" s="4"/>
      <c r="K434">
        <v>1</v>
      </c>
    </row>
    <row r="435" spans="2:11">
      <c r="B435" s="116"/>
      <c r="C435" s="1" t="s">
        <v>526</v>
      </c>
      <c r="D435" s="1" t="s">
        <v>825</v>
      </c>
      <c r="E435" s="5" t="s">
        <v>550</v>
      </c>
      <c r="F435" s="2" t="s">
        <v>669</v>
      </c>
      <c r="G435" s="3">
        <v>27</v>
      </c>
      <c r="H435" s="3">
        <f>'3.3 Súpis prác'!I269</f>
        <v>0</v>
      </c>
      <c r="I435" s="118">
        <f t="shared" si="16"/>
        <v>0</v>
      </c>
      <c r="J435" s="4"/>
      <c r="K435">
        <v>1</v>
      </c>
    </row>
    <row r="436" spans="2:11" ht="23.25">
      <c r="B436" s="119"/>
      <c r="C436" s="1" t="s">
        <v>556</v>
      </c>
      <c r="D436" s="1" t="s">
        <v>826</v>
      </c>
      <c r="E436" s="5" t="s">
        <v>558</v>
      </c>
      <c r="F436" s="2" t="s">
        <v>698</v>
      </c>
      <c r="G436" s="3">
        <v>55</v>
      </c>
      <c r="H436" s="3">
        <f>'3.3 Súpis prác'!I272</f>
        <v>0</v>
      </c>
      <c r="I436" s="118">
        <f t="shared" si="16"/>
        <v>0</v>
      </c>
      <c r="J436" s="4"/>
      <c r="K436">
        <v>1</v>
      </c>
    </row>
    <row r="437" spans="2:11">
      <c r="B437" s="196" t="s">
        <v>827</v>
      </c>
      <c r="C437" s="197"/>
      <c r="D437" s="197"/>
      <c r="E437" s="197"/>
      <c r="F437" s="197"/>
      <c r="G437" s="198"/>
      <c r="H437" s="199"/>
      <c r="I437" s="118">
        <f>SUMIF(K410:K436,1,I410:I436)</f>
        <v>0</v>
      </c>
      <c r="J437" s="4"/>
      <c r="K437">
        <v>3</v>
      </c>
    </row>
    <row r="438" spans="2:11" ht="23.25">
      <c r="B438" s="120" t="s">
        <v>828</v>
      </c>
      <c r="C438" s="1" t="s">
        <v>6</v>
      </c>
      <c r="D438" s="1" t="s">
        <v>658</v>
      </c>
      <c r="E438" s="5" t="s">
        <v>11</v>
      </c>
      <c r="F438" s="2" t="s">
        <v>659</v>
      </c>
      <c r="G438" s="3">
        <v>29.92</v>
      </c>
      <c r="H438" s="3">
        <f>'3.3 Súpis prác'!I7</f>
        <v>0</v>
      </c>
      <c r="I438" s="118">
        <f t="shared" ref="I438:I454" si="17">G438*H438</f>
        <v>0</v>
      </c>
      <c r="J438" s="4"/>
      <c r="K438">
        <v>1</v>
      </c>
    </row>
    <row r="439" spans="2:11">
      <c r="B439" s="116"/>
      <c r="C439" s="1" t="s">
        <v>6</v>
      </c>
      <c r="D439" s="1" t="s">
        <v>725</v>
      </c>
      <c r="E439" s="5" t="s">
        <v>14</v>
      </c>
      <c r="F439" s="2" t="s">
        <v>661</v>
      </c>
      <c r="G439" s="3">
        <v>7.18</v>
      </c>
      <c r="H439" s="3">
        <f>'3.3 Súpis prác'!I8</f>
        <v>0</v>
      </c>
      <c r="I439" s="118">
        <f t="shared" si="17"/>
        <v>0</v>
      </c>
      <c r="J439" s="4"/>
      <c r="K439">
        <v>1</v>
      </c>
    </row>
    <row r="440" spans="2:11">
      <c r="B440" s="116"/>
      <c r="C440" s="1" t="s">
        <v>32</v>
      </c>
      <c r="D440" s="1" t="s">
        <v>726</v>
      </c>
      <c r="E440" s="5" t="s">
        <v>34</v>
      </c>
      <c r="F440" s="2" t="s">
        <v>661</v>
      </c>
      <c r="G440" s="3">
        <v>13.6</v>
      </c>
      <c r="H440" s="3">
        <f>'3.3 Súpis prác'!I16</f>
        <v>0</v>
      </c>
      <c r="I440" s="118">
        <f t="shared" si="17"/>
        <v>0</v>
      </c>
      <c r="J440" s="4"/>
      <c r="K440">
        <v>1</v>
      </c>
    </row>
    <row r="441" spans="2:11" ht="23.25">
      <c r="B441" s="116"/>
      <c r="C441" s="1" t="s">
        <v>32</v>
      </c>
      <c r="D441" s="1" t="s">
        <v>732</v>
      </c>
      <c r="E441" s="5" t="s">
        <v>70</v>
      </c>
      <c r="F441" s="2" t="s">
        <v>698</v>
      </c>
      <c r="G441" s="3">
        <v>255</v>
      </c>
      <c r="H441" s="3">
        <f>'3.3 Súpis prác'!I34</f>
        <v>0</v>
      </c>
      <c r="I441" s="118">
        <f t="shared" si="17"/>
        <v>0</v>
      </c>
      <c r="J441" s="4"/>
      <c r="K441">
        <v>1</v>
      </c>
    </row>
    <row r="442" spans="2:11">
      <c r="B442" s="116"/>
      <c r="C442" s="1" t="s">
        <v>32</v>
      </c>
      <c r="D442" s="1" t="s">
        <v>665</v>
      </c>
      <c r="E442" s="5" t="s">
        <v>76</v>
      </c>
      <c r="F442" s="2" t="s">
        <v>659</v>
      </c>
      <c r="G442" s="3">
        <v>35.28</v>
      </c>
      <c r="H442" s="3">
        <f>'3.3 Súpis prác'!I37</f>
        <v>0</v>
      </c>
      <c r="I442" s="118">
        <f t="shared" si="17"/>
        <v>0</v>
      </c>
      <c r="J442" s="4"/>
      <c r="K442">
        <v>1</v>
      </c>
    </row>
    <row r="443" spans="2:11">
      <c r="B443" s="116"/>
      <c r="C443" s="1" t="s">
        <v>161</v>
      </c>
      <c r="D443" s="1" t="s">
        <v>829</v>
      </c>
      <c r="E443" s="5" t="s">
        <v>169</v>
      </c>
      <c r="F443" s="2" t="s">
        <v>661</v>
      </c>
      <c r="G443" s="3">
        <v>29.74</v>
      </c>
      <c r="H443" s="3">
        <f>'3.3 Súpis prác'!I87</f>
        <v>0</v>
      </c>
      <c r="I443" s="118">
        <f t="shared" si="17"/>
        <v>0</v>
      </c>
      <c r="J443" s="4"/>
      <c r="K443">
        <v>1</v>
      </c>
    </row>
    <row r="444" spans="2:11">
      <c r="B444" s="116"/>
      <c r="C444" s="1" t="s">
        <v>161</v>
      </c>
      <c r="D444" s="1" t="s">
        <v>735</v>
      </c>
      <c r="E444" s="5" t="s">
        <v>119</v>
      </c>
      <c r="F444" s="2" t="s">
        <v>661</v>
      </c>
      <c r="G444" s="3">
        <v>22.56</v>
      </c>
      <c r="H444" s="3">
        <f>'3.3 Súpis prác'!I91</f>
        <v>0</v>
      </c>
      <c r="I444" s="118">
        <f t="shared" si="17"/>
        <v>0</v>
      </c>
      <c r="J444" s="4"/>
      <c r="K444">
        <v>1</v>
      </c>
    </row>
    <row r="445" spans="2:11">
      <c r="B445" s="116"/>
      <c r="C445" s="1" t="s">
        <v>183</v>
      </c>
      <c r="D445" s="1" t="s">
        <v>684</v>
      </c>
      <c r="E445" s="5" t="s">
        <v>115</v>
      </c>
      <c r="F445" s="2" t="s">
        <v>661</v>
      </c>
      <c r="G445" s="3">
        <v>7.18</v>
      </c>
      <c r="H445" s="3">
        <f>'3.3 Súpis prác'!I95</f>
        <v>0</v>
      </c>
      <c r="I445" s="118">
        <f t="shared" si="17"/>
        <v>0</v>
      </c>
      <c r="J445" s="4"/>
      <c r="K445">
        <v>1</v>
      </c>
    </row>
    <row r="446" spans="2:11">
      <c r="B446" s="116"/>
      <c r="C446" s="1" t="s">
        <v>183</v>
      </c>
      <c r="D446" s="1" t="s">
        <v>685</v>
      </c>
      <c r="E446" s="5" t="s">
        <v>140</v>
      </c>
      <c r="F446" s="2" t="s">
        <v>661</v>
      </c>
      <c r="G446" s="3">
        <v>45.12</v>
      </c>
      <c r="H446" s="3">
        <f>'3.3 Súpis prác'!I98</f>
        <v>0</v>
      </c>
      <c r="I446" s="118">
        <f t="shared" si="17"/>
        <v>0</v>
      </c>
      <c r="J446" s="4"/>
      <c r="K446">
        <v>1</v>
      </c>
    </row>
    <row r="447" spans="2:11">
      <c r="B447" s="116"/>
      <c r="C447" s="1" t="s">
        <v>183</v>
      </c>
      <c r="D447" s="1" t="s">
        <v>671</v>
      </c>
      <c r="E447" s="5" t="s">
        <v>98</v>
      </c>
      <c r="F447" s="2" t="s">
        <v>661</v>
      </c>
      <c r="G447" s="3">
        <v>7.18</v>
      </c>
      <c r="H447" s="3">
        <f>'3.3 Súpis prác'!I99</f>
        <v>0</v>
      </c>
      <c r="I447" s="118">
        <f t="shared" si="17"/>
        <v>0</v>
      </c>
      <c r="J447" s="4"/>
      <c r="K447">
        <v>1</v>
      </c>
    </row>
    <row r="448" spans="2:11">
      <c r="B448" s="116"/>
      <c r="C448" s="1" t="s">
        <v>183</v>
      </c>
      <c r="D448" s="1" t="s">
        <v>673</v>
      </c>
      <c r="E448" s="5" t="s">
        <v>129</v>
      </c>
      <c r="F448" s="2" t="s">
        <v>661</v>
      </c>
      <c r="G448" s="3">
        <v>22.56</v>
      </c>
      <c r="H448" s="3">
        <f>'3.3 Súpis prác'!I101</f>
        <v>0</v>
      </c>
      <c r="I448" s="118">
        <f t="shared" si="17"/>
        <v>0</v>
      </c>
      <c r="J448" s="4"/>
      <c r="K448">
        <v>1</v>
      </c>
    </row>
    <row r="449" spans="2:11">
      <c r="B449" s="116"/>
      <c r="C449" s="1" t="s">
        <v>208</v>
      </c>
      <c r="D449" s="1" t="s">
        <v>830</v>
      </c>
      <c r="E449" s="5" t="s">
        <v>210</v>
      </c>
      <c r="F449" s="2" t="s">
        <v>669</v>
      </c>
      <c r="G449" s="3">
        <v>4</v>
      </c>
      <c r="H449" s="3">
        <f>'3.3 Súpis prác'!I110</f>
        <v>0</v>
      </c>
      <c r="I449" s="118">
        <f t="shared" si="17"/>
        <v>0</v>
      </c>
      <c r="J449" s="4"/>
      <c r="K449">
        <v>1</v>
      </c>
    </row>
    <row r="450" spans="2:11">
      <c r="B450" s="116"/>
      <c r="C450" s="1" t="s">
        <v>208</v>
      </c>
      <c r="D450" s="1" t="s">
        <v>831</v>
      </c>
      <c r="E450" s="5" t="s">
        <v>212</v>
      </c>
      <c r="F450" s="2" t="s">
        <v>669</v>
      </c>
      <c r="G450" s="3">
        <v>1</v>
      </c>
      <c r="H450" s="3">
        <f>'3.3 Súpis prác'!I111</f>
        <v>0</v>
      </c>
      <c r="I450" s="118">
        <f t="shared" si="17"/>
        <v>0</v>
      </c>
      <c r="J450" s="4"/>
      <c r="K450">
        <v>1</v>
      </c>
    </row>
    <row r="451" spans="2:11">
      <c r="B451" s="116"/>
      <c r="C451" s="1" t="s">
        <v>208</v>
      </c>
      <c r="D451" s="1" t="s">
        <v>832</v>
      </c>
      <c r="E451" s="5" t="s">
        <v>214</v>
      </c>
      <c r="F451" s="2" t="s">
        <v>669</v>
      </c>
      <c r="G451" s="3">
        <v>4</v>
      </c>
      <c r="H451" s="3">
        <f>'3.3 Súpis prác'!I112</f>
        <v>0</v>
      </c>
      <c r="I451" s="118">
        <f t="shared" si="17"/>
        <v>0</v>
      </c>
      <c r="J451" s="4"/>
      <c r="K451">
        <v>1</v>
      </c>
    </row>
    <row r="452" spans="2:11">
      <c r="B452" s="116"/>
      <c r="C452" s="1" t="s">
        <v>318</v>
      </c>
      <c r="D452" s="1" t="s">
        <v>833</v>
      </c>
      <c r="E452" s="5" t="s">
        <v>340</v>
      </c>
      <c r="F452" s="2" t="s">
        <v>698</v>
      </c>
      <c r="G452" s="3">
        <v>5.85</v>
      </c>
      <c r="H452" s="3">
        <f>'3.3 Súpis prác'!I171</f>
        <v>0</v>
      </c>
      <c r="I452" s="118">
        <f t="shared" si="17"/>
        <v>0</v>
      </c>
      <c r="J452" s="4"/>
      <c r="K452">
        <v>1</v>
      </c>
    </row>
    <row r="453" spans="2:11">
      <c r="B453" s="116"/>
      <c r="C453" s="1" t="s">
        <v>458</v>
      </c>
      <c r="D453" s="1" t="s">
        <v>834</v>
      </c>
      <c r="E453" s="5" t="s">
        <v>460</v>
      </c>
      <c r="F453" s="2" t="s">
        <v>661</v>
      </c>
      <c r="G453" s="3">
        <v>20.78</v>
      </c>
      <c r="H453" s="3">
        <f>'3.3 Súpis prác'!I227</f>
        <v>0</v>
      </c>
      <c r="I453" s="118">
        <f t="shared" si="17"/>
        <v>0</v>
      </c>
      <c r="J453" s="4"/>
      <c r="K453">
        <v>1</v>
      </c>
    </row>
    <row r="454" spans="2:11">
      <c r="B454" s="119"/>
      <c r="C454" s="1" t="s">
        <v>633</v>
      </c>
      <c r="D454" s="1" t="s">
        <v>835</v>
      </c>
      <c r="E454" s="5" t="s">
        <v>635</v>
      </c>
      <c r="F454" s="2" t="s">
        <v>698</v>
      </c>
      <c r="G454" s="3">
        <v>261.76</v>
      </c>
      <c r="H454" s="3">
        <f>'3.3 Súpis prác'!I315</f>
        <v>0</v>
      </c>
      <c r="I454" s="118">
        <f t="shared" si="17"/>
        <v>0</v>
      </c>
      <c r="J454" s="4"/>
      <c r="K454">
        <v>1</v>
      </c>
    </row>
    <row r="455" spans="2:11">
      <c r="B455" s="196" t="s">
        <v>836</v>
      </c>
      <c r="C455" s="197"/>
      <c r="D455" s="197"/>
      <c r="E455" s="197"/>
      <c r="F455" s="197"/>
      <c r="G455" s="198"/>
      <c r="H455" s="199"/>
      <c r="I455" s="118">
        <f>SUMIF(K438:K454,1,I438:I454)</f>
        <v>0</v>
      </c>
      <c r="J455" s="4"/>
      <c r="K455">
        <v>3</v>
      </c>
    </row>
    <row r="456" spans="2:11" ht="23.25">
      <c r="B456" s="120" t="s">
        <v>837</v>
      </c>
      <c r="C456" s="1" t="s">
        <v>6</v>
      </c>
      <c r="D456" s="1" t="s">
        <v>658</v>
      </c>
      <c r="E456" s="5" t="s">
        <v>11</v>
      </c>
      <c r="F456" s="2" t="s">
        <v>659</v>
      </c>
      <c r="G456" s="3">
        <v>36.81</v>
      </c>
      <c r="H456" s="3">
        <f>'3.3 Súpis prác'!I7</f>
        <v>0</v>
      </c>
      <c r="I456" s="118">
        <f t="shared" ref="I456:I478" si="18">G456*H456</f>
        <v>0</v>
      </c>
      <c r="J456" s="4"/>
      <c r="K456">
        <v>1</v>
      </c>
    </row>
    <row r="457" spans="2:11">
      <c r="B457" s="116"/>
      <c r="C457" s="1" t="s">
        <v>6</v>
      </c>
      <c r="D457" s="1" t="s">
        <v>725</v>
      </c>
      <c r="E457" s="5" t="s">
        <v>14</v>
      </c>
      <c r="F457" s="2" t="s">
        <v>661</v>
      </c>
      <c r="G457" s="3">
        <v>8.65</v>
      </c>
      <c r="H457" s="3">
        <f>'3.3 Súpis prác'!I8</f>
        <v>0</v>
      </c>
      <c r="I457" s="118">
        <f t="shared" si="18"/>
        <v>0</v>
      </c>
      <c r="J457" s="4"/>
      <c r="K457">
        <v>1</v>
      </c>
    </row>
    <row r="458" spans="2:11">
      <c r="B458" s="116"/>
      <c r="C458" s="1" t="s">
        <v>32</v>
      </c>
      <c r="D458" s="1" t="s">
        <v>726</v>
      </c>
      <c r="E458" s="5" t="s">
        <v>34</v>
      </c>
      <c r="F458" s="2" t="s">
        <v>661</v>
      </c>
      <c r="G458" s="3">
        <v>16.87</v>
      </c>
      <c r="H458" s="3">
        <f>'3.3 Súpis prác'!I16</f>
        <v>0</v>
      </c>
      <c r="I458" s="118">
        <f t="shared" si="18"/>
        <v>0</v>
      </c>
      <c r="J458" s="4"/>
      <c r="K458">
        <v>1</v>
      </c>
    </row>
    <row r="459" spans="2:11" ht="23.25">
      <c r="B459" s="116"/>
      <c r="C459" s="1" t="s">
        <v>32</v>
      </c>
      <c r="D459" s="1" t="s">
        <v>838</v>
      </c>
      <c r="E459" s="5" t="s">
        <v>36</v>
      </c>
      <c r="F459" s="2" t="s">
        <v>661</v>
      </c>
      <c r="G459" s="3">
        <v>2.61</v>
      </c>
      <c r="H459" s="3">
        <f>'3.3 Súpis prác'!I17</f>
        <v>0</v>
      </c>
      <c r="I459" s="118">
        <f t="shared" si="18"/>
        <v>0</v>
      </c>
      <c r="J459" s="4"/>
      <c r="K459">
        <v>1</v>
      </c>
    </row>
    <row r="460" spans="2:11">
      <c r="B460" s="116"/>
      <c r="C460" s="1" t="s">
        <v>32</v>
      </c>
      <c r="D460" s="1" t="s">
        <v>729</v>
      </c>
      <c r="E460" s="5" t="s">
        <v>49</v>
      </c>
      <c r="F460" s="2" t="s">
        <v>669</v>
      </c>
      <c r="G460" s="3">
        <v>1</v>
      </c>
      <c r="H460" s="3">
        <f>'3.3 Súpis prác'!I24</f>
        <v>0</v>
      </c>
      <c r="I460" s="118">
        <f t="shared" si="18"/>
        <v>0</v>
      </c>
      <c r="J460" s="4"/>
      <c r="K460">
        <v>1</v>
      </c>
    </row>
    <row r="461" spans="2:11" ht="23.25">
      <c r="B461" s="116"/>
      <c r="C461" s="1" t="s">
        <v>32</v>
      </c>
      <c r="D461" s="1" t="s">
        <v>732</v>
      </c>
      <c r="E461" s="5" t="s">
        <v>70</v>
      </c>
      <c r="F461" s="2" t="s">
        <v>698</v>
      </c>
      <c r="G461" s="3">
        <v>175</v>
      </c>
      <c r="H461" s="3">
        <f>'3.3 Súpis prác'!I34</f>
        <v>0</v>
      </c>
      <c r="I461" s="118">
        <f t="shared" si="18"/>
        <v>0</v>
      </c>
      <c r="J461" s="4"/>
      <c r="K461">
        <v>1</v>
      </c>
    </row>
    <row r="462" spans="2:11">
      <c r="B462" s="116"/>
      <c r="C462" s="1" t="s">
        <v>32</v>
      </c>
      <c r="D462" s="1" t="s">
        <v>665</v>
      </c>
      <c r="E462" s="5" t="s">
        <v>76</v>
      </c>
      <c r="F462" s="2" t="s">
        <v>659</v>
      </c>
      <c r="G462" s="3">
        <v>47.03</v>
      </c>
      <c r="H462" s="3">
        <f>'3.3 Súpis prác'!I37</f>
        <v>0</v>
      </c>
      <c r="I462" s="118">
        <f t="shared" si="18"/>
        <v>0</v>
      </c>
      <c r="J462" s="4"/>
      <c r="K462">
        <v>1</v>
      </c>
    </row>
    <row r="463" spans="2:11">
      <c r="B463" s="116"/>
      <c r="C463" s="1" t="s">
        <v>161</v>
      </c>
      <c r="D463" s="1" t="s">
        <v>733</v>
      </c>
      <c r="E463" s="5" t="s">
        <v>109</v>
      </c>
      <c r="F463" s="2" t="s">
        <v>661</v>
      </c>
      <c r="G463" s="3">
        <v>12.1</v>
      </c>
      <c r="H463" s="3">
        <f>'3.3 Súpis prác'!I86</f>
        <v>0</v>
      </c>
      <c r="I463" s="118">
        <f t="shared" si="18"/>
        <v>0</v>
      </c>
      <c r="J463" s="4"/>
      <c r="K463">
        <v>1</v>
      </c>
    </row>
    <row r="464" spans="2:11">
      <c r="B464" s="116"/>
      <c r="C464" s="1" t="s">
        <v>161</v>
      </c>
      <c r="D464" s="1" t="s">
        <v>829</v>
      </c>
      <c r="E464" s="5" t="s">
        <v>169</v>
      </c>
      <c r="F464" s="2" t="s">
        <v>661</v>
      </c>
      <c r="G464" s="3">
        <v>14.7</v>
      </c>
      <c r="H464" s="3">
        <f>'3.3 Súpis prác'!I87</f>
        <v>0</v>
      </c>
      <c r="I464" s="118">
        <f t="shared" si="18"/>
        <v>0</v>
      </c>
      <c r="J464" s="4"/>
      <c r="K464">
        <v>1</v>
      </c>
    </row>
    <row r="465" spans="2:11">
      <c r="B465" s="116"/>
      <c r="C465" s="1" t="s">
        <v>161</v>
      </c>
      <c r="D465" s="1" t="s">
        <v>735</v>
      </c>
      <c r="E465" s="5" t="s">
        <v>119</v>
      </c>
      <c r="F465" s="2" t="s">
        <v>661</v>
      </c>
      <c r="G465" s="3">
        <v>18.14</v>
      </c>
      <c r="H465" s="3">
        <f>'3.3 Súpis prác'!I91</f>
        <v>0</v>
      </c>
      <c r="I465" s="118">
        <f t="shared" si="18"/>
        <v>0</v>
      </c>
      <c r="J465" s="4"/>
      <c r="K465">
        <v>1</v>
      </c>
    </row>
    <row r="466" spans="2:11">
      <c r="B466" s="116"/>
      <c r="C466" s="1" t="s">
        <v>183</v>
      </c>
      <c r="D466" s="1" t="s">
        <v>684</v>
      </c>
      <c r="E466" s="5" t="s">
        <v>115</v>
      </c>
      <c r="F466" s="2" t="s">
        <v>661</v>
      </c>
      <c r="G466" s="3">
        <v>8.65</v>
      </c>
      <c r="H466" s="3">
        <f>'3.3 Súpis prác'!I95</f>
        <v>0</v>
      </c>
      <c r="I466" s="118">
        <f t="shared" si="18"/>
        <v>0</v>
      </c>
      <c r="J466" s="4"/>
      <c r="K466">
        <v>1</v>
      </c>
    </row>
    <row r="467" spans="2:11">
      <c r="B467" s="116"/>
      <c r="C467" s="1" t="s">
        <v>183</v>
      </c>
      <c r="D467" s="1" t="s">
        <v>737</v>
      </c>
      <c r="E467" s="5" t="s">
        <v>184</v>
      </c>
      <c r="F467" s="2" t="s">
        <v>661</v>
      </c>
      <c r="G467" s="3">
        <v>36.29</v>
      </c>
      <c r="H467" s="3">
        <f>'3.3 Súpis prác'!I96</f>
        <v>0</v>
      </c>
      <c r="I467" s="118">
        <f t="shared" si="18"/>
        <v>0</v>
      </c>
      <c r="J467" s="4"/>
      <c r="K467">
        <v>1</v>
      </c>
    </row>
    <row r="468" spans="2:11">
      <c r="B468" s="116"/>
      <c r="C468" s="1" t="s">
        <v>183</v>
      </c>
      <c r="D468" s="1" t="s">
        <v>671</v>
      </c>
      <c r="E468" s="5" t="s">
        <v>98</v>
      </c>
      <c r="F468" s="2" t="s">
        <v>661</v>
      </c>
      <c r="G468" s="3">
        <v>8.65</v>
      </c>
      <c r="H468" s="3">
        <f>'3.3 Súpis prác'!I99</f>
        <v>0</v>
      </c>
      <c r="I468" s="118">
        <f t="shared" si="18"/>
        <v>0</v>
      </c>
      <c r="J468" s="4"/>
      <c r="K468">
        <v>1</v>
      </c>
    </row>
    <row r="469" spans="2:11">
      <c r="B469" s="116"/>
      <c r="C469" s="1" t="s">
        <v>183</v>
      </c>
      <c r="D469" s="1" t="s">
        <v>673</v>
      </c>
      <c r="E469" s="5" t="s">
        <v>141</v>
      </c>
      <c r="F469" s="2" t="s">
        <v>661</v>
      </c>
      <c r="G469" s="3">
        <v>18.14</v>
      </c>
      <c r="H469" s="3">
        <f>'3.3 Súpis prác'!I101</f>
        <v>0</v>
      </c>
      <c r="I469" s="118">
        <f t="shared" si="18"/>
        <v>0</v>
      </c>
      <c r="J469" s="4"/>
      <c r="K469">
        <v>1</v>
      </c>
    </row>
    <row r="470" spans="2:11">
      <c r="B470" s="116"/>
      <c r="C470" s="1" t="s">
        <v>458</v>
      </c>
      <c r="D470" s="1" t="s">
        <v>834</v>
      </c>
      <c r="E470" s="5" t="s">
        <v>460</v>
      </c>
      <c r="F470" s="2" t="s">
        <v>661</v>
      </c>
      <c r="G470" s="3">
        <v>11.03</v>
      </c>
      <c r="H470" s="3">
        <f>'3.3 Súpis prác'!I227</f>
        <v>0</v>
      </c>
      <c r="I470" s="118">
        <f t="shared" si="18"/>
        <v>0</v>
      </c>
      <c r="J470" s="4"/>
      <c r="K470">
        <v>1</v>
      </c>
    </row>
    <row r="471" spans="2:11">
      <c r="B471" s="116"/>
      <c r="C471" s="1" t="s">
        <v>458</v>
      </c>
      <c r="D471" s="1" t="s">
        <v>839</v>
      </c>
      <c r="E471" s="5" t="s">
        <v>470</v>
      </c>
      <c r="F471" s="2" t="s">
        <v>661</v>
      </c>
      <c r="G471" s="3">
        <v>1.95</v>
      </c>
      <c r="H471" s="3">
        <f>'3.3 Súpis prác'!I232</f>
        <v>0</v>
      </c>
      <c r="I471" s="118">
        <f t="shared" si="18"/>
        <v>0</v>
      </c>
      <c r="J471" s="4"/>
      <c r="K471">
        <v>1</v>
      </c>
    </row>
    <row r="472" spans="2:11">
      <c r="B472" s="116"/>
      <c r="C472" s="1" t="s">
        <v>458</v>
      </c>
      <c r="D472" s="1" t="s">
        <v>840</v>
      </c>
      <c r="E472" s="5" t="s">
        <v>480</v>
      </c>
      <c r="F472" s="2" t="s">
        <v>661</v>
      </c>
      <c r="G472" s="3">
        <v>0.67</v>
      </c>
      <c r="H472" s="3">
        <f>'3.3 Súpis prác'!I237</f>
        <v>0</v>
      </c>
      <c r="I472" s="118">
        <f t="shared" si="18"/>
        <v>0</v>
      </c>
      <c r="J472" s="4"/>
      <c r="K472">
        <v>1</v>
      </c>
    </row>
    <row r="473" spans="2:11">
      <c r="B473" s="116"/>
      <c r="C473" s="1" t="s">
        <v>458</v>
      </c>
      <c r="D473" s="1" t="s">
        <v>841</v>
      </c>
      <c r="E473" s="5" t="s">
        <v>482</v>
      </c>
      <c r="F473" s="2" t="s">
        <v>663</v>
      </c>
      <c r="G473" s="3">
        <v>2.86</v>
      </c>
      <c r="H473" s="3">
        <f>'3.3 Súpis prác'!I238</f>
        <v>0</v>
      </c>
      <c r="I473" s="118">
        <f t="shared" si="18"/>
        <v>0</v>
      </c>
      <c r="J473" s="4"/>
      <c r="K473">
        <v>1</v>
      </c>
    </row>
    <row r="474" spans="2:11">
      <c r="B474" s="116"/>
      <c r="C474" s="1" t="s">
        <v>458</v>
      </c>
      <c r="D474" s="1" t="s">
        <v>842</v>
      </c>
      <c r="E474" s="5" t="s">
        <v>484</v>
      </c>
      <c r="F474" s="2" t="s">
        <v>659</v>
      </c>
      <c r="G474" s="3">
        <v>0.01</v>
      </c>
      <c r="H474" s="3">
        <f>'3.3 Súpis prác'!I239</f>
        <v>0</v>
      </c>
      <c r="I474" s="118">
        <f t="shared" si="18"/>
        <v>0</v>
      </c>
      <c r="J474" s="4"/>
      <c r="K474">
        <v>1</v>
      </c>
    </row>
    <row r="475" spans="2:11" ht="23.25">
      <c r="B475" s="116"/>
      <c r="C475" s="1" t="s">
        <v>637</v>
      </c>
      <c r="D475" s="1" t="s">
        <v>843</v>
      </c>
      <c r="E475" s="5" t="s">
        <v>639</v>
      </c>
      <c r="F475" s="2" t="s">
        <v>669</v>
      </c>
      <c r="G475" s="3">
        <v>112</v>
      </c>
      <c r="H475" s="3">
        <f>'3.3 Súpis prác'!I316</f>
        <v>0</v>
      </c>
      <c r="I475" s="118">
        <f t="shared" si="18"/>
        <v>0</v>
      </c>
      <c r="J475" s="4"/>
      <c r="K475">
        <v>1</v>
      </c>
    </row>
    <row r="476" spans="2:11">
      <c r="B476" s="116"/>
      <c r="C476" s="1" t="s">
        <v>637</v>
      </c>
      <c r="D476" s="1" t="s">
        <v>844</v>
      </c>
      <c r="E476" s="5" t="s">
        <v>641</v>
      </c>
      <c r="F476" s="2" t="s">
        <v>663</v>
      </c>
      <c r="G476" s="3">
        <v>321.52</v>
      </c>
      <c r="H476" s="3">
        <f>'3.3 Súpis prác'!I317</f>
        <v>0</v>
      </c>
      <c r="I476" s="118">
        <f t="shared" si="18"/>
        <v>0</v>
      </c>
      <c r="J476" s="4"/>
      <c r="K476">
        <v>1</v>
      </c>
    </row>
    <row r="477" spans="2:11">
      <c r="B477" s="116"/>
      <c r="C477" s="1" t="s">
        <v>637</v>
      </c>
      <c r="D477" s="1" t="s">
        <v>845</v>
      </c>
      <c r="E477" s="5" t="s">
        <v>643</v>
      </c>
      <c r="F477" s="2" t="s">
        <v>663</v>
      </c>
      <c r="G477" s="3">
        <v>24.22</v>
      </c>
      <c r="H477" s="3">
        <f>'3.3 Súpis prác'!I318</f>
        <v>0</v>
      </c>
      <c r="I477" s="118">
        <f t="shared" si="18"/>
        <v>0</v>
      </c>
      <c r="J477" s="4"/>
      <c r="K477">
        <v>1</v>
      </c>
    </row>
    <row r="478" spans="2:11">
      <c r="B478" s="119"/>
      <c r="C478" s="1" t="s">
        <v>637</v>
      </c>
      <c r="D478" s="1" t="s">
        <v>846</v>
      </c>
      <c r="E478" s="5" t="s">
        <v>649</v>
      </c>
      <c r="F478" s="2" t="s">
        <v>663</v>
      </c>
      <c r="G478" s="3">
        <v>3.9</v>
      </c>
      <c r="H478" s="3">
        <f>'3.3 Súpis prác'!I321</f>
        <v>0</v>
      </c>
      <c r="I478" s="118">
        <f t="shared" si="18"/>
        <v>0</v>
      </c>
      <c r="J478" s="4"/>
      <c r="K478">
        <v>1</v>
      </c>
    </row>
    <row r="479" spans="2:11">
      <c r="B479" s="196" t="s">
        <v>847</v>
      </c>
      <c r="C479" s="197"/>
      <c r="D479" s="197"/>
      <c r="E479" s="197"/>
      <c r="F479" s="197"/>
      <c r="G479" s="198"/>
      <c r="H479" s="199"/>
      <c r="I479" s="118">
        <f>SUMIF(K456:K478,1,I456:I478)</f>
        <v>0</v>
      </c>
      <c r="J479" s="4"/>
      <c r="K479">
        <v>3</v>
      </c>
    </row>
    <row r="480" spans="2:11" ht="23.25">
      <c r="B480" s="120" t="s">
        <v>848</v>
      </c>
      <c r="C480" s="1" t="s">
        <v>6</v>
      </c>
      <c r="D480" s="1" t="s">
        <v>658</v>
      </c>
      <c r="E480" s="5" t="s">
        <v>11</v>
      </c>
      <c r="F480" s="2" t="s">
        <v>659</v>
      </c>
      <c r="G480" s="3">
        <v>5.57</v>
      </c>
      <c r="H480" s="3">
        <f>'3.3 Súpis prác'!I7</f>
        <v>0</v>
      </c>
      <c r="I480" s="118">
        <f t="shared" ref="I480:I498" si="19">G480*H480</f>
        <v>0</v>
      </c>
      <c r="J480" s="4"/>
      <c r="K480">
        <v>1</v>
      </c>
    </row>
    <row r="481" spans="2:11">
      <c r="B481" s="116"/>
      <c r="C481" s="1" t="s">
        <v>6</v>
      </c>
      <c r="D481" s="1" t="s">
        <v>725</v>
      </c>
      <c r="E481" s="5" t="s">
        <v>14</v>
      </c>
      <c r="F481" s="2" t="s">
        <v>661</v>
      </c>
      <c r="G481" s="3">
        <v>0.49</v>
      </c>
      <c r="H481" s="3">
        <f>'3.3 Súpis prác'!I8</f>
        <v>0</v>
      </c>
      <c r="I481" s="118">
        <f t="shared" si="19"/>
        <v>0</v>
      </c>
      <c r="J481" s="4"/>
      <c r="K481">
        <v>1</v>
      </c>
    </row>
    <row r="482" spans="2:11">
      <c r="B482" s="116"/>
      <c r="C482" s="1" t="s">
        <v>32</v>
      </c>
      <c r="D482" s="1" t="s">
        <v>726</v>
      </c>
      <c r="E482" s="5" t="s">
        <v>34</v>
      </c>
      <c r="F482" s="2" t="s">
        <v>661</v>
      </c>
      <c r="G482" s="3">
        <v>2.5299999999999998</v>
      </c>
      <c r="H482" s="3">
        <f>'3.3 Súpis prác'!I16</f>
        <v>0</v>
      </c>
      <c r="I482" s="118">
        <f t="shared" si="19"/>
        <v>0</v>
      </c>
      <c r="J482" s="4"/>
      <c r="K482">
        <v>1</v>
      </c>
    </row>
    <row r="483" spans="2:11" ht="23.25">
      <c r="B483" s="116"/>
      <c r="C483" s="1" t="s">
        <v>32</v>
      </c>
      <c r="D483" s="1" t="s">
        <v>732</v>
      </c>
      <c r="E483" s="5" t="s">
        <v>70</v>
      </c>
      <c r="F483" s="2" t="s">
        <v>698</v>
      </c>
      <c r="G483" s="3">
        <v>6.12</v>
      </c>
      <c r="H483" s="3">
        <f>'3.3 Súpis prác'!I34</f>
        <v>0</v>
      </c>
      <c r="I483" s="118">
        <f t="shared" si="19"/>
        <v>0</v>
      </c>
      <c r="J483" s="4"/>
      <c r="K483">
        <v>1</v>
      </c>
    </row>
    <row r="484" spans="2:11">
      <c r="B484" s="116"/>
      <c r="C484" s="1" t="s">
        <v>32</v>
      </c>
      <c r="D484" s="1" t="s">
        <v>665</v>
      </c>
      <c r="E484" s="5" t="s">
        <v>76</v>
      </c>
      <c r="F484" s="2" t="s">
        <v>659</v>
      </c>
      <c r="G484" s="3">
        <v>5.82</v>
      </c>
      <c r="H484" s="3">
        <f>'3.3 Súpis prác'!I37</f>
        <v>0</v>
      </c>
      <c r="I484" s="118">
        <f t="shared" si="19"/>
        <v>0</v>
      </c>
      <c r="J484" s="4"/>
      <c r="K484">
        <v>1</v>
      </c>
    </row>
    <row r="485" spans="2:11">
      <c r="B485" s="116"/>
      <c r="C485" s="1" t="s">
        <v>161</v>
      </c>
      <c r="D485" s="1" t="s">
        <v>733</v>
      </c>
      <c r="E485" s="5" t="s">
        <v>109</v>
      </c>
      <c r="F485" s="2" t="s">
        <v>661</v>
      </c>
      <c r="G485" s="3">
        <v>6.48</v>
      </c>
      <c r="H485" s="3">
        <f>'3.3 Súpis prác'!I86</f>
        <v>0</v>
      </c>
      <c r="I485" s="118">
        <f t="shared" si="19"/>
        <v>0</v>
      </c>
      <c r="J485" s="4"/>
      <c r="K485">
        <v>1</v>
      </c>
    </row>
    <row r="486" spans="2:11">
      <c r="B486" s="116"/>
      <c r="C486" s="1" t="s">
        <v>161</v>
      </c>
      <c r="D486" s="1" t="s">
        <v>735</v>
      </c>
      <c r="E486" s="5" t="s">
        <v>119</v>
      </c>
      <c r="F486" s="2" t="s">
        <v>661</v>
      </c>
      <c r="G486" s="3">
        <v>5.99</v>
      </c>
      <c r="H486" s="3">
        <f>'3.3 Súpis prác'!I91</f>
        <v>0</v>
      </c>
      <c r="I486" s="118">
        <f t="shared" si="19"/>
        <v>0</v>
      </c>
      <c r="J486" s="4"/>
      <c r="K486">
        <v>1</v>
      </c>
    </row>
    <row r="487" spans="2:11">
      <c r="B487" s="116"/>
      <c r="C487" s="1" t="s">
        <v>183</v>
      </c>
      <c r="D487" s="1" t="s">
        <v>684</v>
      </c>
      <c r="E487" s="5" t="s">
        <v>115</v>
      </c>
      <c r="F487" s="2" t="s">
        <v>661</v>
      </c>
      <c r="G487" s="3">
        <v>0.49</v>
      </c>
      <c r="H487" s="3">
        <f>'3.3 Súpis prác'!I95</f>
        <v>0</v>
      </c>
      <c r="I487" s="118">
        <f t="shared" si="19"/>
        <v>0</v>
      </c>
      <c r="J487" s="4"/>
      <c r="K487">
        <v>1</v>
      </c>
    </row>
    <row r="488" spans="2:11">
      <c r="B488" s="116"/>
      <c r="C488" s="1" t="s">
        <v>183</v>
      </c>
      <c r="D488" s="1" t="s">
        <v>737</v>
      </c>
      <c r="E488" s="5" t="s">
        <v>184</v>
      </c>
      <c r="F488" s="2" t="s">
        <v>661</v>
      </c>
      <c r="G488" s="3">
        <v>11.97</v>
      </c>
      <c r="H488" s="3">
        <f>'3.3 Súpis prác'!I96</f>
        <v>0</v>
      </c>
      <c r="I488" s="118">
        <f t="shared" si="19"/>
        <v>0</v>
      </c>
      <c r="J488" s="4"/>
      <c r="K488">
        <v>1</v>
      </c>
    </row>
    <row r="489" spans="2:11">
      <c r="B489" s="116"/>
      <c r="C489" s="1" t="s">
        <v>183</v>
      </c>
      <c r="D489" s="1" t="s">
        <v>671</v>
      </c>
      <c r="E489" s="5" t="s">
        <v>98</v>
      </c>
      <c r="F489" s="2" t="s">
        <v>661</v>
      </c>
      <c r="G489" s="3">
        <v>0.49</v>
      </c>
      <c r="H489" s="3">
        <f>'3.3 Súpis prác'!I99</f>
        <v>0</v>
      </c>
      <c r="I489" s="118">
        <f t="shared" si="19"/>
        <v>0</v>
      </c>
      <c r="J489" s="4"/>
      <c r="K489">
        <v>1</v>
      </c>
    </row>
    <row r="490" spans="2:11">
      <c r="B490" s="116"/>
      <c r="C490" s="1" t="s">
        <v>183</v>
      </c>
      <c r="D490" s="1" t="s">
        <v>673</v>
      </c>
      <c r="E490" s="5" t="s">
        <v>141</v>
      </c>
      <c r="F490" s="2" t="s">
        <v>661</v>
      </c>
      <c r="G490" s="3">
        <v>5.99</v>
      </c>
      <c r="H490" s="3">
        <f>'3.3 Súpis prác'!I101</f>
        <v>0</v>
      </c>
      <c r="I490" s="118">
        <f t="shared" si="19"/>
        <v>0</v>
      </c>
      <c r="J490" s="4"/>
      <c r="K490">
        <v>1</v>
      </c>
    </row>
    <row r="491" spans="2:11">
      <c r="B491" s="116"/>
      <c r="C491" s="1" t="s">
        <v>202</v>
      </c>
      <c r="D491" s="1" t="s">
        <v>849</v>
      </c>
      <c r="E491" s="5" t="s">
        <v>204</v>
      </c>
      <c r="F491" s="2" t="s">
        <v>663</v>
      </c>
      <c r="G491" s="3">
        <v>0.71</v>
      </c>
      <c r="H491" s="3">
        <f>'3.3 Súpis prác'!I108</f>
        <v>0</v>
      </c>
      <c r="I491" s="118">
        <f t="shared" si="19"/>
        <v>0</v>
      </c>
      <c r="J491" s="4"/>
      <c r="K491">
        <v>1</v>
      </c>
    </row>
    <row r="492" spans="2:11" ht="23.25">
      <c r="B492" s="116"/>
      <c r="C492" s="1" t="s">
        <v>202</v>
      </c>
      <c r="D492" s="1" t="s">
        <v>850</v>
      </c>
      <c r="E492" s="5" t="s">
        <v>206</v>
      </c>
      <c r="F492" s="2" t="s">
        <v>698</v>
      </c>
      <c r="G492" s="3">
        <v>5.8</v>
      </c>
      <c r="H492" s="3">
        <f>'3.3 Súpis prác'!I109</f>
        <v>0</v>
      </c>
      <c r="I492" s="118">
        <f t="shared" si="19"/>
        <v>0</v>
      </c>
      <c r="J492" s="4"/>
      <c r="K492">
        <v>1</v>
      </c>
    </row>
    <row r="493" spans="2:11" ht="23.25">
      <c r="B493" s="116"/>
      <c r="C493" s="1" t="s">
        <v>426</v>
      </c>
      <c r="D493" s="1" t="s">
        <v>747</v>
      </c>
      <c r="E493" s="5" t="s">
        <v>428</v>
      </c>
      <c r="F493" s="2" t="s">
        <v>663</v>
      </c>
      <c r="G493" s="3">
        <v>13.68</v>
      </c>
      <c r="H493" s="3">
        <f>'3.3 Súpis prác'!I213</f>
        <v>0</v>
      </c>
      <c r="I493" s="118">
        <f t="shared" si="19"/>
        <v>0</v>
      </c>
      <c r="J493" s="4"/>
      <c r="K493">
        <v>1</v>
      </c>
    </row>
    <row r="494" spans="2:11">
      <c r="B494" s="116"/>
      <c r="C494" s="1" t="s">
        <v>458</v>
      </c>
      <c r="D494" s="1" t="s">
        <v>851</v>
      </c>
      <c r="E494" s="5" t="s">
        <v>474</v>
      </c>
      <c r="F494" s="2" t="s">
        <v>661</v>
      </c>
      <c r="G494" s="3">
        <v>3.58</v>
      </c>
      <c r="H494" s="3">
        <f>'3.3 Súpis prác'!I234</f>
        <v>0</v>
      </c>
      <c r="I494" s="118">
        <f t="shared" si="19"/>
        <v>0</v>
      </c>
      <c r="J494" s="4"/>
      <c r="K494">
        <v>1</v>
      </c>
    </row>
    <row r="495" spans="2:11">
      <c r="B495" s="116"/>
      <c r="C495" s="1" t="s">
        <v>458</v>
      </c>
      <c r="D495" s="1" t="s">
        <v>852</v>
      </c>
      <c r="E495" s="5" t="s">
        <v>476</v>
      </c>
      <c r="F495" s="2" t="s">
        <v>663</v>
      </c>
      <c r="G495" s="3">
        <v>22.13</v>
      </c>
      <c r="H495" s="3">
        <f>'3.3 Súpis prác'!I235</f>
        <v>0</v>
      </c>
      <c r="I495" s="118">
        <f t="shared" si="19"/>
        <v>0</v>
      </c>
      <c r="J495" s="4"/>
      <c r="K495">
        <v>1</v>
      </c>
    </row>
    <row r="496" spans="2:11">
      <c r="B496" s="116"/>
      <c r="C496" s="1" t="s">
        <v>458</v>
      </c>
      <c r="D496" s="1" t="s">
        <v>853</v>
      </c>
      <c r="E496" s="5" t="s">
        <v>478</v>
      </c>
      <c r="F496" s="2" t="s">
        <v>659</v>
      </c>
      <c r="G496" s="3">
        <v>0.4</v>
      </c>
      <c r="H496" s="3">
        <f>'3.3 Súpis prác'!I236</f>
        <v>0</v>
      </c>
      <c r="I496" s="118">
        <f t="shared" si="19"/>
        <v>0</v>
      </c>
      <c r="J496" s="4"/>
      <c r="K496">
        <v>1</v>
      </c>
    </row>
    <row r="497" spans="2:11">
      <c r="B497" s="116"/>
      <c r="C497" s="1" t="s">
        <v>458</v>
      </c>
      <c r="D497" s="1" t="s">
        <v>788</v>
      </c>
      <c r="E497" s="5" t="s">
        <v>418</v>
      </c>
      <c r="F497" s="2" t="s">
        <v>661</v>
      </c>
      <c r="G497" s="3">
        <v>0.16</v>
      </c>
      <c r="H497" s="3">
        <f>'3.3 Súpis prác'!I240</f>
        <v>0</v>
      </c>
      <c r="I497" s="118">
        <f t="shared" si="19"/>
        <v>0</v>
      </c>
      <c r="J497" s="4"/>
      <c r="K497">
        <v>1</v>
      </c>
    </row>
    <row r="498" spans="2:11">
      <c r="B498" s="119"/>
      <c r="C498" s="1" t="s">
        <v>637</v>
      </c>
      <c r="D498" s="1" t="s">
        <v>854</v>
      </c>
      <c r="E498" s="5" t="s">
        <v>647</v>
      </c>
      <c r="F498" s="2" t="s">
        <v>663</v>
      </c>
      <c r="G498" s="3">
        <v>12</v>
      </c>
      <c r="H498" s="3">
        <f>'3.3 Súpis prác'!I320</f>
        <v>0</v>
      </c>
      <c r="I498" s="118">
        <f t="shared" si="19"/>
        <v>0</v>
      </c>
      <c r="J498" s="4"/>
      <c r="K498">
        <v>1</v>
      </c>
    </row>
    <row r="499" spans="2:11">
      <c r="B499" s="196" t="s">
        <v>855</v>
      </c>
      <c r="C499" s="197"/>
      <c r="D499" s="197"/>
      <c r="E499" s="197"/>
      <c r="F499" s="197"/>
      <c r="G499" s="198"/>
      <c r="H499" s="199"/>
      <c r="I499" s="118">
        <f>SUMIF(K480:K498,1,I480:I498)</f>
        <v>0</v>
      </c>
      <c r="J499" s="4"/>
      <c r="K499">
        <v>3</v>
      </c>
    </row>
    <row r="500" spans="2:11" ht="23.25">
      <c r="B500" s="120" t="s">
        <v>856</v>
      </c>
      <c r="C500" s="1" t="s">
        <v>6</v>
      </c>
      <c r="D500" s="1" t="s">
        <v>725</v>
      </c>
      <c r="E500" s="5" t="s">
        <v>14</v>
      </c>
      <c r="F500" s="2" t="s">
        <v>661</v>
      </c>
      <c r="G500" s="3">
        <v>434.76</v>
      </c>
      <c r="H500" s="3">
        <f>'3.3 Súpis prác'!I8</f>
        <v>0</v>
      </c>
      <c r="I500" s="118">
        <f t="shared" ref="I500:I512" si="20">G500*H500</f>
        <v>0</v>
      </c>
      <c r="J500" s="4"/>
      <c r="K500">
        <v>1</v>
      </c>
    </row>
    <row r="501" spans="2:11">
      <c r="B501" s="116"/>
      <c r="C501" s="1" t="s">
        <v>100</v>
      </c>
      <c r="D501" s="1" t="s">
        <v>766</v>
      </c>
      <c r="E501" s="5" t="s">
        <v>107</v>
      </c>
      <c r="F501" s="2" t="s">
        <v>661</v>
      </c>
      <c r="G501" s="3">
        <v>190.82</v>
      </c>
      <c r="H501" s="3">
        <f>'3.3 Súpis prác'!I52</f>
        <v>0</v>
      </c>
      <c r="I501" s="118">
        <f t="shared" si="20"/>
        <v>0</v>
      </c>
      <c r="J501" s="4"/>
      <c r="K501">
        <v>1</v>
      </c>
    </row>
    <row r="502" spans="2:11">
      <c r="B502" s="116"/>
      <c r="C502" s="1" t="s">
        <v>100</v>
      </c>
      <c r="D502" s="1" t="s">
        <v>734</v>
      </c>
      <c r="E502" s="5" t="s">
        <v>111</v>
      </c>
      <c r="F502" s="2" t="s">
        <v>661</v>
      </c>
      <c r="G502" s="3">
        <v>1129.1400000000001</v>
      </c>
      <c r="H502" s="3">
        <f>'3.3 Súpis prác'!I54</f>
        <v>0</v>
      </c>
      <c r="I502" s="118">
        <f t="shared" si="20"/>
        <v>0</v>
      </c>
      <c r="J502" s="4"/>
      <c r="K502">
        <v>1</v>
      </c>
    </row>
    <row r="503" spans="2:11">
      <c r="B503" s="116"/>
      <c r="C503" s="1" t="s">
        <v>100</v>
      </c>
      <c r="D503" s="1" t="s">
        <v>684</v>
      </c>
      <c r="E503" s="5" t="s">
        <v>115</v>
      </c>
      <c r="F503" s="2" t="s">
        <v>661</v>
      </c>
      <c r="G503" s="3">
        <v>434.76</v>
      </c>
      <c r="H503" s="3">
        <f>'3.3 Súpis prác'!I56</f>
        <v>0</v>
      </c>
      <c r="I503" s="118">
        <f t="shared" si="20"/>
        <v>0</v>
      </c>
      <c r="J503" s="4"/>
      <c r="K503">
        <v>1</v>
      </c>
    </row>
    <row r="504" spans="2:11">
      <c r="B504" s="116"/>
      <c r="C504" s="1" t="s">
        <v>100</v>
      </c>
      <c r="D504" s="1" t="s">
        <v>735</v>
      </c>
      <c r="E504" s="5" t="s">
        <v>119</v>
      </c>
      <c r="F504" s="2" t="s">
        <v>661</v>
      </c>
      <c r="G504" s="3">
        <v>885.2</v>
      </c>
      <c r="H504" s="3">
        <f>'3.3 Súpis prác'!I58</f>
        <v>0</v>
      </c>
      <c r="I504" s="118">
        <f t="shared" si="20"/>
        <v>0</v>
      </c>
      <c r="J504" s="4"/>
      <c r="K504">
        <v>1</v>
      </c>
    </row>
    <row r="505" spans="2:11">
      <c r="B505" s="116"/>
      <c r="C505" s="1" t="s">
        <v>100</v>
      </c>
      <c r="D505" s="1" t="s">
        <v>685</v>
      </c>
      <c r="E505" s="5" t="s">
        <v>127</v>
      </c>
      <c r="F505" s="2" t="s">
        <v>661</v>
      </c>
      <c r="G505" s="3">
        <v>1770.4</v>
      </c>
      <c r="H505" s="3">
        <f>'3.3 Súpis prác'!I62</f>
        <v>0</v>
      </c>
      <c r="I505" s="118">
        <f t="shared" si="20"/>
        <v>0</v>
      </c>
      <c r="J505" s="4"/>
      <c r="K505">
        <v>1</v>
      </c>
    </row>
    <row r="506" spans="2:11">
      <c r="B506" s="116"/>
      <c r="C506" s="1" t="s">
        <v>100</v>
      </c>
      <c r="D506" s="1" t="s">
        <v>671</v>
      </c>
      <c r="E506" s="5" t="s">
        <v>98</v>
      </c>
      <c r="F506" s="2" t="s">
        <v>661</v>
      </c>
      <c r="G506" s="3">
        <v>434.76</v>
      </c>
      <c r="H506" s="3">
        <f>'3.3 Súpis prác'!I63</f>
        <v>0</v>
      </c>
      <c r="I506" s="118">
        <f t="shared" si="20"/>
        <v>0</v>
      </c>
      <c r="J506" s="4"/>
      <c r="K506">
        <v>1</v>
      </c>
    </row>
    <row r="507" spans="2:11">
      <c r="B507" s="116"/>
      <c r="C507" s="1" t="s">
        <v>100</v>
      </c>
      <c r="D507" s="1" t="s">
        <v>673</v>
      </c>
      <c r="E507" s="5" t="s">
        <v>129</v>
      </c>
      <c r="F507" s="2" t="s">
        <v>661</v>
      </c>
      <c r="G507" s="3">
        <v>885.2</v>
      </c>
      <c r="H507" s="3">
        <f>'3.3 Súpis prác'!I64</f>
        <v>0</v>
      </c>
      <c r="I507" s="118">
        <f t="shared" si="20"/>
        <v>0</v>
      </c>
      <c r="J507" s="4"/>
      <c r="K507">
        <v>1</v>
      </c>
    </row>
    <row r="508" spans="2:11">
      <c r="B508" s="116"/>
      <c r="C508" s="1" t="s">
        <v>100</v>
      </c>
      <c r="D508" s="1" t="s">
        <v>770</v>
      </c>
      <c r="E508" s="5" t="s">
        <v>131</v>
      </c>
      <c r="F508" s="2" t="s">
        <v>663</v>
      </c>
      <c r="G508" s="3">
        <v>578.16</v>
      </c>
      <c r="H508" s="3">
        <f>'3.3 Súpis prác'!I65</f>
        <v>0</v>
      </c>
      <c r="I508" s="118">
        <f t="shared" si="20"/>
        <v>0</v>
      </c>
      <c r="J508" s="4"/>
      <c r="K508">
        <v>1</v>
      </c>
    </row>
    <row r="509" spans="2:11">
      <c r="B509" s="116"/>
      <c r="C509" s="1" t="s">
        <v>100</v>
      </c>
      <c r="D509" s="1" t="s">
        <v>857</v>
      </c>
      <c r="E509" s="5" t="s">
        <v>135</v>
      </c>
      <c r="F509" s="2" t="s">
        <v>698</v>
      </c>
      <c r="G509" s="3">
        <v>288</v>
      </c>
      <c r="H509" s="3">
        <f>'3.3 Súpis prác'!I67</f>
        <v>0</v>
      </c>
      <c r="I509" s="118">
        <f t="shared" si="20"/>
        <v>0</v>
      </c>
      <c r="J509" s="4"/>
      <c r="K509">
        <v>1</v>
      </c>
    </row>
    <row r="510" spans="2:11">
      <c r="B510" s="116"/>
      <c r="C510" s="1" t="s">
        <v>318</v>
      </c>
      <c r="D510" s="1" t="s">
        <v>745</v>
      </c>
      <c r="E510" s="5" t="s">
        <v>338</v>
      </c>
      <c r="F510" s="2" t="s">
        <v>698</v>
      </c>
      <c r="G510" s="3">
        <v>2620</v>
      </c>
      <c r="H510" s="3">
        <f>'3.3 Súpis prác'!I170</f>
        <v>0</v>
      </c>
      <c r="I510" s="118">
        <f t="shared" si="20"/>
        <v>0</v>
      </c>
      <c r="J510" s="4"/>
      <c r="K510">
        <v>1</v>
      </c>
    </row>
    <row r="511" spans="2:11">
      <c r="B511" s="116"/>
      <c r="C511" s="1" t="s">
        <v>318</v>
      </c>
      <c r="D511" s="1" t="s">
        <v>858</v>
      </c>
      <c r="E511" s="5" t="s">
        <v>342</v>
      </c>
      <c r="F511" s="2" t="s">
        <v>698</v>
      </c>
      <c r="G511" s="3">
        <v>58</v>
      </c>
      <c r="H511" s="3">
        <f>'3.3 Súpis prác'!I172</f>
        <v>0</v>
      </c>
      <c r="I511" s="118">
        <f t="shared" si="20"/>
        <v>0</v>
      </c>
      <c r="J511" s="4"/>
      <c r="K511">
        <v>1</v>
      </c>
    </row>
    <row r="512" spans="2:11">
      <c r="B512" s="119"/>
      <c r="C512" s="1" t="s">
        <v>458</v>
      </c>
      <c r="D512" s="1" t="s">
        <v>788</v>
      </c>
      <c r="E512" s="5" t="s">
        <v>418</v>
      </c>
      <c r="F512" s="2" t="s">
        <v>661</v>
      </c>
      <c r="G512" s="3">
        <v>56.2</v>
      </c>
      <c r="H512" s="3">
        <f>'3.3 Súpis prác'!I240</f>
        <v>0</v>
      </c>
      <c r="I512" s="118">
        <f t="shared" si="20"/>
        <v>0</v>
      </c>
      <c r="J512" s="4"/>
      <c r="K512">
        <v>1</v>
      </c>
    </row>
    <row r="513" spans="2:11">
      <c r="B513" s="196" t="s">
        <v>859</v>
      </c>
      <c r="C513" s="197"/>
      <c r="D513" s="197"/>
      <c r="E513" s="197"/>
      <c r="F513" s="197"/>
      <c r="G513" s="198"/>
      <c r="H513" s="199"/>
      <c r="I513" s="118">
        <f>SUMIF(K500:K512,1,I500:I512)</f>
        <v>0</v>
      </c>
      <c r="J513" s="4"/>
      <c r="K513">
        <v>3</v>
      </c>
    </row>
    <row r="514" spans="2:11" ht="23.25">
      <c r="B514" s="120" t="s">
        <v>860</v>
      </c>
      <c r="C514" s="1" t="s">
        <v>6</v>
      </c>
      <c r="D514" s="1" t="s">
        <v>658</v>
      </c>
      <c r="E514" s="5" t="s">
        <v>11</v>
      </c>
      <c r="F514" s="2" t="s">
        <v>659</v>
      </c>
      <c r="G514" s="3">
        <v>29.81</v>
      </c>
      <c r="H514" s="3">
        <f>'3.3 Súpis prác'!I7</f>
        <v>0</v>
      </c>
      <c r="I514" s="118">
        <f t="shared" ref="I514:I532" si="21">G514*H514</f>
        <v>0</v>
      </c>
      <c r="J514" s="4"/>
      <c r="K514">
        <v>1</v>
      </c>
    </row>
    <row r="515" spans="2:11">
      <c r="B515" s="116"/>
      <c r="C515" s="1" t="s">
        <v>6</v>
      </c>
      <c r="D515" s="1" t="s">
        <v>725</v>
      </c>
      <c r="E515" s="5" t="s">
        <v>14</v>
      </c>
      <c r="F515" s="2" t="s">
        <v>661</v>
      </c>
      <c r="G515" s="3">
        <v>0.68</v>
      </c>
      <c r="H515" s="3">
        <f>'3.3 Súpis prác'!I8</f>
        <v>0</v>
      </c>
      <c r="I515" s="118">
        <f t="shared" si="21"/>
        <v>0</v>
      </c>
      <c r="J515" s="4"/>
      <c r="K515">
        <v>1</v>
      </c>
    </row>
    <row r="516" spans="2:11">
      <c r="B516" s="116"/>
      <c r="C516" s="1" t="s">
        <v>32</v>
      </c>
      <c r="D516" s="1" t="s">
        <v>726</v>
      </c>
      <c r="E516" s="5" t="s">
        <v>34</v>
      </c>
      <c r="F516" s="2" t="s">
        <v>661</v>
      </c>
      <c r="G516" s="3">
        <v>13.55</v>
      </c>
      <c r="H516" s="3">
        <f>'3.3 Súpis prác'!I16</f>
        <v>0</v>
      </c>
      <c r="I516" s="118">
        <f t="shared" si="21"/>
        <v>0</v>
      </c>
      <c r="J516" s="4"/>
      <c r="K516">
        <v>1</v>
      </c>
    </row>
    <row r="517" spans="2:11" ht="23.25">
      <c r="B517" s="116"/>
      <c r="C517" s="1" t="s">
        <v>32</v>
      </c>
      <c r="D517" s="1" t="s">
        <v>732</v>
      </c>
      <c r="E517" s="5" t="s">
        <v>70</v>
      </c>
      <c r="F517" s="2" t="s">
        <v>698</v>
      </c>
      <c r="G517" s="3">
        <v>56</v>
      </c>
      <c r="H517" s="3">
        <f>'3.3 Súpis prác'!I34</f>
        <v>0</v>
      </c>
      <c r="I517" s="118">
        <f t="shared" si="21"/>
        <v>0</v>
      </c>
      <c r="J517" s="4"/>
      <c r="K517">
        <v>1</v>
      </c>
    </row>
    <row r="518" spans="2:11">
      <c r="B518" s="116"/>
      <c r="C518" s="1" t="s">
        <v>32</v>
      </c>
      <c r="D518" s="1" t="s">
        <v>665</v>
      </c>
      <c r="E518" s="5" t="s">
        <v>76</v>
      </c>
      <c r="F518" s="2" t="s">
        <v>659</v>
      </c>
      <c r="G518" s="3">
        <v>31.42</v>
      </c>
      <c r="H518" s="3">
        <f>'3.3 Súpis prác'!I37</f>
        <v>0</v>
      </c>
      <c r="I518" s="118">
        <f t="shared" si="21"/>
        <v>0</v>
      </c>
      <c r="J518" s="4"/>
      <c r="K518">
        <v>1</v>
      </c>
    </row>
    <row r="519" spans="2:11">
      <c r="B519" s="116"/>
      <c r="C519" s="1" t="s">
        <v>161</v>
      </c>
      <c r="D519" s="1" t="s">
        <v>829</v>
      </c>
      <c r="E519" s="5" t="s">
        <v>169</v>
      </c>
      <c r="F519" s="2" t="s">
        <v>661</v>
      </c>
      <c r="G519" s="3">
        <v>1.1499999999999999</v>
      </c>
      <c r="H519" s="3">
        <f>'3.3 Súpis prác'!I87</f>
        <v>0</v>
      </c>
      <c r="I519" s="118">
        <f t="shared" si="21"/>
        <v>0</v>
      </c>
      <c r="J519" s="4"/>
      <c r="K519">
        <v>1</v>
      </c>
    </row>
    <row r="520" spans="2:11">
      <c r="B520" s="116"/>
      <c r="C520" s="1" t="s">
        <v>161</v>
      </c>
      <c r="D520" s="1" t="s">
        <v>735</v>
      </c>
      <c r="E520" s="5" t="s">
        <v>119</v>
      </c>
      <c r="F520" s="2" t="s">
        <v>661</v>
      </c>
      <c r="G520" s="3">
        <v>0.47</v>
      </c>
      <c r="H520" s="3">
        <f>'3.3 Súpis prác'!I91</f>
        <v>0</v>
      </c>
      <c r="I520" s="118">
        <f t="shared" si="21"/>
        <v>0</v>
      </c>
      <c r="J520" s="4"/>
      <c r="K520">
        <v>1</v>
      </c>
    </row>
    <row r="521" spans="2:11">
      <c r="B521" s="116"/>
      <c r="C521" s="1" t="s">
        <v>183</v>
      </c>
      <c r="D521" s="1" t="s">
        <v>684</v>
      </c>
      <c r="E521" s="5" t="s">
        <v>115</v>
      </c>
      <c r="F521" s="2" t="s">
        <v>661</v>
      </c>
      <c r="G521" s="3">
        <v>0.68</v>
      </c>
      <c r="H521" s="3">
        <f>'3.3 Súpis prác'!I95</f>
        <v>0</v>
      </c>
      <c r="I521" s="118">
        <f t="shared" si="21"/>
        <v>0</v>
      </c>
      <c r="J521" s="4"/>
      <c r="K521">
        <v>1</v>
      </c>
    </row>
    <row r="522" spans="2:11">
      <c r="B522" s="116"/>
      <c r="C522" s="1" t="s">
        <v>183</v>
      </c>
      <c r="D522" s="1" t="s">
        <v>737</v>
      </c>
      <c r="E522" s="5" t="s">
        <v>184</v>
      </c>
      <c r="F522" s="2" t="s">
        <v>661</v>
      </c>
      <c r="G522" s="3">
        <v>0.94</v>
      </c>
      <c r="H522" s="3">
        <f>'3.3 Súpis prác'!I96</f>
        <v>0</v>
      </c>
      <c r="I522" s="118">
        <f t="shared" si="21"/>
        <v>0</v>
      </c>
      <c r="J522" s="4"/>
      <c r="K522">
        <v>1</v>
      </c>
    </row>
    <row r="523" spans="2:11">
      <c r="B523" s="116"/>
      <c r="C523" s="1" t="s">
        <v>183</v>
      </c>
      <c r="D523" s="1" t="s">
        <v>671</v>
      </c>
      <c r="E523" s="5" t="s">
        <v>98</v>
      </c>
      <c r="F523" s="2" t="s">
        <v>661</v>
      </c>
      <c r="G523" s="3">
        <v>0.68</v>
      </c>
      <c r="H523" s="3">
        <f>'3.3 Súpis prác'!I99</f>
        <v>0</v>
      </c>
      <c r="I523" s="118">
        <f t="shared" si="21"/>
        <v>0</v>
      </c>
      <c r="J523" s="4"/>
      <c r="K523">
        <v>1</v>
      </c>
    </row>
    <row r="524" spans="2:11">
      <c r="B524" s="116"/>
      <c r="C524" s="1" t="s">
        <v>183</v>
      </c>
      <c r="D524" s="1" t="s">
        <v>673</v>
      </c>
      <c r="E524" s="5" t="s">
        <v>141</v>
      </c>
      <c r="F524" s="2" t="s">
        <v>661</v>
      </c>
      <c r="G524" s="3">
        <v>0.47</v>
      </c>
      <c r="H524" s="3">
        <f>'3.3 Súpis prác'!I101</f>
        <v>0</v>
      </c>
      <c r="I524" s="118">
        <f t="shared" si="21"/>
        <v>0</v>
      </c>
      <c r="J524" s="4"/>
      <c r="K524">
        <v>1</v>
      </c>
    </row>
    <row r="525" spans="2:11">
      <c r="B525" s="116"/>
      <c r="C525" s="1" t="s">
        <v>266</v>
      </c>
      <c r="D525" s="1" t="s">
        <v>861</v>
      </c>
      <c r="E525" s="5" t="s">
        <v>270</v>
      </c>
      <c r="F525" s="2" t="s">
        <v>661</v>
      </c>
      <c r="G525" s="3">
        <v>4.62</v>
      </c>
      <c r="H525" s="3">
        <f>'3.3 Súpis prác'!I136</f>
        <v>0</v>
      </c>
      <c r="I525" s="118">
        <f t="shared" si="21"/>
        <v>0</v>
      </c>
      <c r="J525" s="4"/>
      <c r="K525">
        <v>1</v>
      </c>
    </row>
    <row r="526" spans="2:11">
      <c r="B526" s="116"/>
      <c r="C526" s="1" t="s">
        <v>458</v>
      </c>
      <c r="D526" s="1" t="s">
        <v>834</v>
      </c>
      <c r="E526" s="5" t="s">
        <v>460</v>
      </c>
      <c r="F526" s="2" t="s">
        <v>661</v>
      </c>
      <c r="G526" s="3">
        <v>1.1499999999999999</v>
      </c>
      <c r="H526" s="3">
        <f>'3.3 Súpis prác'!I227</f>
        <v>0</v>
      </c>
      <c r="I526" s="118">
        <f t="shared" si="21"/>
        <v>0</v>
      </c>
      <c r="J526" s="4"/>
      <c r="K526">
        <v>1</v>
      </c>
    </row>
    <row r="527" spans="2:11">
      <c r="B527" s="116"/>
      <c r="C527" s="1" t="s">
        <v>458</v>
      </c>
      <c r="D527" s="1" t="s">
        <v>851</v>
      </c>
      <c r="E527" s="5" t="s">
        <v>474</v>
      </c>
      <c r="F527" s="2" t="s">
        <v>661</v>
      </c>
      <c r="G527" s="3">
        <v>4.09</v>
      </c>
      <c r="H527" s="3">
        <f>'3.3 Súpis prác'!I234</f>
        <v>0</v>
      </c>
      <c r="I527" s="118">
        <f t="shared" si="21"/>
        <v>0</v>
      </c>
      <c r="J527" s="4"/>
      <c r="K527">
        <v>1</v>
      </c>
    </row>
    <row r="528" spans="2:11">
      <c r="B528" s="116"/>
      <c r="C528" s="1" t="s">
        <v>458</v>
      </c>
      <c r="D528" s="1" t="s">
        <v>852</v>
      </c>
      <c r="E528" s="5" t="s">
        <v>476</v>
      </c>
      <c r="F528" s="2" t="s">
        <v>663</v>
      </c>
      <c r="G528" s="3">
        <v>34.39</v>
      </c>
      <c r="H528" s="3">
        <f>'3.3 Súpis prác'!I235</f>
        <v>0</v>
      </c>
      <c r="I528" s="118">
        <f t="shared" si="21"/>
        <v>0</v>
      </c>
      <c r="J528" s="4"/>
      <c r="K528">
        <v>1</v>
      </c>
    </row>
    <row r="529" spans="2:11">
      <c r="B529" s="116"/>
      <c r="C529" s="1" t="s">
        <v>458</v>
      </c>
      <c r="D529" s="1" t="s">
        <v>853</v>
      </c>
      <c r="E529" s="5" t="s">
        <v>478</v>
      </c>
      <c r="F529" s="2" t="s">
        <v>659</v>
      </c>
      <c r="G529" s="3">
        <v>0.41</v>
      </c>
      <c r="H529" s="3">
        <f>'3.3 Súpis prác'!I236</f>
        <v>0</v>
      </c>
      <c r="I529" s="118">
        <f t="shared" si="21"/>
        <v>0</v>
      </c>
      <c r="J529" s="4"/>
      <c r="K529">
        <v>1</v>
      </c>
    </row>
    <row r="530" spans="2:11">
      <c r="B530" s="116"/>
      <c r="C530" s="1" t="s">
        <v>637</v>
      </c>
      <c r="D530" s="1" t="s">
        <v>845</v>
      </c>
      <c r="E530" s="5" t="s">
        <v>643</v>
      </c>
      <c r="F530" s="2" t="s">
        <v>663</v>
      </c>
      <c r="G530" s="3">
        <v>41.52</v>
      </c>
      <c r="H530" s="3">
        <f>'3.3 Súpis prác'!I318</f>
        <v>0</v>
      </c>
      <c r="I530" s="118">
        <f t="shared" si="21"/>
        <v>0</v>
      </c>
      <c r="J530" s="4"/>
      <c r="K530">
        <v>1</v>
      </c>
    </row>
    <row r="531" spans="2:11">
      <c r="B531" s="116"/>
      <c r="C531" s="1" t="s">
        <v>637</v>
      </c>
      <c r="D531" s="1" t="s">
        <v>862</v>
      </c>
      <c r="E531" s="5" t="s">
        <v>645</v>
      </c>
      <c r="F531" s="2" t="s">
        <v>663</v>
      </c>
      <c r="G531" s="3">
        <v>38.14</v>
      </c>
      <c r="H531" s="3">
        <f>'3.3 Súpis prác'!I319</f>
        <v>0</v>
      </c>
      <c r="I531" s="118">
        <f t="shared" si="21"/>
        <v>0</v>
      </c>
      <c r="J531" s="4"/>
      <c r="K531">
        <v>1</v>
      </c>
    </row>
    <row r="532" spans="2:11">
      <c r="B532" s="119"/>
      <c r="C532" s="1" t="s">
        <v>637</v>
      </c>
      <c r="D532" s="1" t="s">
        <v>846</v>
      </c>
      <c r="E532" s="5" t="s">
        <v>649</v>
      </c>
      <c r="F532" s="2" t="s">
        <v>663</v>
      </c>
      <c r="G532" s="3">
        <v>7.34</v>
      </c>
      <c r="H532" s="3">
        <f>'3.3 Súpis prác'!I321</f>
        <v>0</v>
      </c>
      <c r="I532" s="118">
        <f t="shared" si="21"/>
        <v>0</v>
      </c>
      <c r="J532" s="4"/>
      <c r="K532">
        <v>1</v>
      </c>
    </row>
    <row r="533" spans="2:11">
      <c r="B533" s="196" t="s">
        <v>863</v>
      </c>
      <c r="C533" s="197"/>
      <c r="D533" s="197"/>
      <c r="E533" s="197"/>
      <c r="F533" s="197"/>
      <c r="G533" s="198"/>
      <c r="H533" s="199"/>
      <c r="I533" s="118">
        <f>SUMIF(K514:K532,1,I514:I532)</f>
        <v>0</v>
      </c>
      <c r="J533" s="4"/>
      <c r="K533">
        <v>3</v>
      </c>
    </row>
    <row r="534" spans="2:11" ht="23.25">
      <c r="B534" s="120" t="s">
        <v>864</v>
      </c>
      <c r="C534" s="1" t="s">
        <v>6</v>
      </c>
      <c r="D534" s="1" t="s">
        <v>658</v>
      </c>
      <c r="E534" s="5" t="s">
        <v>11</v>
      </c>
      <c r="F534" s="2" t="s">
        <v>659</v>
      </c>
      <c r="G534" s="3">
        <v>0.11</v>
      </c>
      <c r="H534" s="3">
        <f>'3.3 Súpis prác'!I7</f>
        <v>0</v>
      </c>
      <c r="I534" s="118">
        <f t="shared" ref="I534:I556" si="22">G534*H534</f>
        <v>0</v>
      </c>
      <c r="J534" s="4"/>
      <c r="K534">
        <v>1</v>
      </c>
    </row>
    <row r="535" spans="2:11">
      <c r="B535" s="116"/>
      <c r="C535" s="1" t="s">
        <v>6</v>
      </c>
      <c r="D535" s="1" t="s">
        <v>725</v>
      </c>
      <c r="E535" s="5" t="s">
        <v>14</v>
      </c>
      <c r="F535" s="2" t="s">
        <v>661</v>
      </c>
      <c r="G535" s="3">
        <v>2.94</v>
      </c>
      <c r="H535" s="3">
        <f>'3.3 Súpis prác'!I8</f>
        <v>0</v>
      </c>
      <c r="I535" s="118">
        <f t="shared" si="22"/>
        <v>0</v>
      </c>
      <c r="J535" s="4"/>
      <c r="K535">
        <v>1</v>
      </c>
    </row>
    <row r="536" spans="2:11" ht="23.25">
      <c r="B536" s="116"/>
      <c r="C536" s="1" t="s">
        <v>32</v>
      </c>
      <c r="D536" s="1" t="s">
        <v>728</v>
      </c>
      <c r="E536" s="5" t="s">
        <v>45</v>
      </c>
      <c r="F536" s="2" t="s">
        <v>698</v>
      </c>
      <c r="G536" s="3">
        <v>3</v>
      </c>
      <c r="H536" s="3">
        <f>'3.3 Súpis prác'!I22</f>
        <v>0</v>
      </c>
      <c r="I536" s="118">
        <f t="shared" si="22"/>
        <v>0</v>
      </c>
      <c r="J536" s="4"/>
      <c r="K536">
        <v>1</v>
      </c>
    </row>
    <row r="537" spans="2:11">
      <c r="B537" s="116"/>
      <c r="C537" s="1" t="s">
        <v>32</v>
      </c>
      <c r="D537" s="1" t="s">
        <v>665</v>
      </c>
      <c r="E537" s="5" t="s">
        <v>76</v>
      </c>
      <c r="F537" s="2" t="s">
        <v>659</v>
      </c>
      <c r="G537" s="3">
        <v>0.11</v>
      </c>
      <c r="H537" s="3">
        <f>'3.3 Súpis prác'!I37</f>
        <v>0</v>
      </c>
      <c r="I537" s="118">
        <f t="shared" si="22"/>
        <v>0</v>
      </c>
      <c r="J537" s="4"/>
      <c r="K537">
        <v>1</v>
      </c>
    </row>
    <row r="538" spans="2:11">
      <c r="B538" s="116"/>
      <c r="C538" s="1" t="s">
        <v>100</v>
      </c>
      <c r="D538" s="1" t="s">
        <v>865</v>
      </c>
      <c r="E538" s="5" t="s">
        <v>102</v>
      </c>
      <c r="F538" s="2" t="s">
        <v>798</v>
      </c>
      <c r="G538" s="3">
        <v>40</v>
      </c>
      <c r="H538" s="3">
        <f>'3.3 Súpis prác'!I50</f>
        <v>0</v>
      </c>
      <c r="I538" s="118">
        <f t="shared" si="22"/>
        <v>0</v>
      </c>
      <c r="J538" s="4"/>
      <c r="K538">
        <v>1</v>
      </c>
    </row>
    <row r="539" spans="2:11">
      <c r="B539" s="116"/>
      <c r="C539" s="1" t="s">
        <v>100</v>
      </c>
      <c r="D539" s="1" t="s">
        <v>866</v>
      </c>
      <c r="E539" s="5" t="s">
        <v>105</v>
      </c>
      <c r="F539" s="2" t="s">
        <v>698</v>
      </c>
      <c r="G539" s="3">
        <v>50</v>
      </c>
      <c r="H539" s="3">
        <f>'3.3 Súpis prác'!I51</f>
        <v>0</v>
      </c>
      <c r="I539" s="118">
        <f t="shared" si="22"/>
        <v>0</v>
      </c>
      <c r="J539" s="4"/>
      <c r="K539">
        <v>1</v>
      </c>
    </row>
    <row r="540" spans="2:11">
      <c r="B540" s="116"/>
      <c r="C540" s="1" t="s">
        <v>100</v>
      </c>
      <c r="D540" s="1" t="s">
        <v>766</v>
      </c>
      <c r="E540" s="5" t="s">
        <v>107</v>
      </c>
      <c r="F540" s="2" t="s">
        <v>661</v>
      </c>
      <c r="G540" s="3">
        <v>3.33</v>
      </c>
      <c r="H540" s="3">
        <f>'3.3 Súpis prác'!I52</f>
        <v>0</v>
      </c>
      <c r="I540" s="118">
        <f t="shared" si="22"/>
        <v>0</v>
      </c>
      <c r="J540" s="4"/>
      <c r="K540">
        <v>1</v>
      </c>
    </row>
    <row r="541" spans="2:11">
      <c r="B541" s="116"/>
      <c r="C541" s="1" t="s">
        <v>100</v>
      </c>
      <c r="D541" s="1" t="s">
        <v>767</v>
      </c>
      <c r="E541" s="5" t="s">
        <v>113</v>
      </c>
      <c r="F541" s="2" t="s">
        <v>661</v>
      </c>
      <c r="G541" s="3">
        <v>4.03</v>
      </c>
      <c r="H541" s="3">
        <f>'3.3 Súpis prác'!I55</f>
        <v>0</v>
      </c>
      <c r="I541" s="118">
        <f t="shared" si="22"/>
        <v>0</v>
      </c>
      <c r="J541" s="4"/>
      <c r="K541">
        <v>1</v>
      </c>
    </row>
    <row r="542" spans="2:11">
      <c r="B542" s="116"/>
      <c r="C542" s="1" t="s">
        <v>100</v>
      </c>
      <c r="D542" s="1" t="s">
        <v>684</v>
      </c>
      <c r="E542" s="5" t="s">
        <v>115</v>
      </c>
      <c r="F542" s="2" t="s">
        <v>661</v>
      </c>
      <c r="G542" s="3">
        <v>2.94</v>
      </c>
      <c r="H542" s="3">
        <f>'3.3 Súpis prác'!I56</f>
        <v>0</v>
      </c>
      <c r="I542" s="118">
        <f t="shared" si="22"/>
        <v>0</v>
      </c>
      <c r="J542" s="4"/>
      <c r="K542">
        <v>1</v>
      </c>
    </row>
    <row r="543" spans="2:11">
      <c r="B543" s="116"/>
      <c r="C543" s="1" t="s">
        <v>100</v>
      </c>
      <c r="D543" s="1" t="s">
        <v>735</v>
      </c>
      <c r="E543" s="5" t="s">
        <v>119</v>
      </c>
      <c r="F543" s="2" t="s">
        <v>661</v>
      </c>
      <c r="G543" s="3">
        <v>4.41</v>
      </c>
      <c r="H543" s="3">
        <f>'3.3 Súpis prác'!I58</f>
        <v>0</v>
      </c>
      <c r="I543" s="118">
        <f t="shared" si="22"/>
        <v>0</v>
      </c>
      <c r="J543" s="4"/>
      <c r="K543">
        <v>1</v>
      </c>
    </row>
    <row r="544" spans="2:11">
      <c r="B544" s="116"/>
      <c r="C544" s="1" t="s">
        <v>100</v>
      </c>
      <c r="D544" s="1" t="s">
        <v>769</v>
      </c>
      <c r="E544" s="5" t="s">
        <v>123</v>
      </c>
      <c r="F544" s="2" t="s">
        <v>661</v>
      </c>
      <c r="G544" s="3">
        <v>1.69</v>
      </c>
      <c r="H544" s="3">
        <f>'3.3 Súpis prác'!I60</f>
        <v>0</v>
      </c>
      <c r="I544" s="118">
        <f t="shared" si="22"/>
        <v>0</v>
      </c>
      <c r="J544" s="4"/>
      <c r="K544">
        <v>1</v>
      </c>
    </row>
    <row r="545" spans="2:11">
      <c r="B545" s="116"/>
      <c r="C545" s="1" t="s">
        <v>100</v>
      </c>
      <c r="D545" s="1" t="s">
        <v>737</v>
      </c>
      <c r="E545" s="5" t="s">
        <v>125</v>
      </c>
      <c r="F545" s="2" t="s">
        <v>661</v>
      </c>
      <c r="G545" s="3">
        <v>8.83</v>
      </c>
      <c r="H545" s="3">
        <f>'3.3 Súpis prác'!I61</f>
        <v>0</v>
      </c>
      <c r="I545" s="118">
        <f t="shared" si="22"/>
        <v>0</v>
      </c>
      <c r="J545" s="4"/>
      <c r="K545">
        <v>1</v>
      </c>
    </row>
    <row r="546" spans="2:11">
      <c r="B546" s="116"/>
      <c r="C546" s="1" t="s">
        <v>100</v>
      </c>
      <c r="D546" s="1" t="s">
        <v>671</v>
      </c>
      <c r="E546" s="5" t="s">
        <v>98</v>
      </c>
      <c r="F546" s="2" t="s">
        <v>661</v>
      </c>
      <c r="G546" s="3">
        <v>2.94</v>
      </c>
      <c r="H546" s="3">
        <f>'3.3 Súpis prác'!I63</f>
        <v>0</v>
      </c>
      <c r="I546" s="118">
        <f t="shared" si="22"/>
        <v>0</v>
      </c>
      <c r="J546" s="4"/>
      <c r="K546">
        <v>1</v>
      </c>
    </row>
    <row r="547" spans="2:11">
      <c r="B547" s="116"/>
      <c r="C547" s="1" t="s">
        <v>100</v>
      </c>
      <c r="D547" s="1" t="s">
        <v>673</v>
      </c>
      <c r="E547" s="5" t="s">
        <v>129</v>
      </c>
      <c r="F547" s="2" t="s">
        <v>661</v>
      </c>
      <c r="G547" s="3">
        <v>4.41</v>
      </c>
      <c r="H547" s="3">
        <f>'3.3 Súpis prác'!I64</f>
        <v>0</v>
      </c>
      <c r="I547" s="118">
        <f t="shared" si="22"/>
        <v>0</v>
      </c>
      <c r="J547" s="4"/>
      <c r="K547">
        <v>1</v>
      </c>
    </row>
    <row r="548" spans="2:11">
      <c r="B548" s="116"/>
      <c r="C548" s="1" t="s">
        <v>100</v>
      </c>
      <c r="D548" s="1" t="s">
        <v>770</v>
      </c>
      <c r="E548" s="5" t="s">
        <v>131</v>
      </c>
      <c r="F548" s="2" t="s">
        <v>663</v>
      </c>
      <c r="G548" s="3">
        <v>16.93</v>
      </c>
      <c r="H548" s="3">
        <f>'3.3 Súpis prác'!I65</f>
        <v>0</v>
      </c>
      <c r="I548" s="118">
        <f t="shared" si="22"/>
        <v>0</v>
      </c>
      <c r="J548" s="4"/>
      <c r="K548">
        <v>1</v>
      </c>
    </row>
    <row r="549" spans="2:11">
      <c r="B549" s="116"/>
      <c r="C549" s="1" t="s">
        <v>230</v>
      </c>
      <c r="D549" s="1" t="s">
        <v>867</v>
      </c>
      <c r="E549" s="5" t="s">
        <v>232</v>
      </c>
      <c r="F549" s="2" t="s">
        <v>661</v>
      </c>
      <c r="G549" s="3">
        <v>0.06</v>
      </c>
      <c r="H549" s="3">
        <f>'3.3 Súpis prác'!I119</f>
        <v>0</v>
      </c>
      <c r="I549" s="118">
        <f t="shared" si="22"/>
        <v>0</v>
      </c>
      <c r="J549" s="4"/>
      <c r="K549">
        <v>1</v>
      </c>
    </row>
    <row r="550" spans="2:11">
      <c r="B550" s="116"/>
      <c r="C550" s="1" t="s">
        <v>230</v>
      </c>
      <c r="D550" s="1" t="s">
        <v>868</v>
      </c>
      <c r="E550" s="5" t="s">
        <v>234</v>
      </c>
      <c r="F550" s="2" t="s">
        <v>663</v>
      </c>
      <c r="G550" s="3">
        <v>0.32</v>
      </c>
      <c r="H550" s="3">
        <f>'3.3 Súpis prác'!I120</f>
        <v>0</v>
      </c>
      <c r="I550" s="118">
        <f t="shared" si="22"/>
        <v>0</v>
      </c>
      <c r="J550" s="4"/>
      <c r="K550">
        <v>1</v>
      </c>
    </row>
    <row r="551" spans="2:11">
      <c r="B551" s="116"/>
      <c r="C551" s="1" t="s">
        <v>230</v>
      </c>
      <c r="D551" s="1" t="s">
        <v>869</v>
      </c>
      <c r="E551" s="5" t="s">
        <v>240</v>
      </c>
      <c r="F551" s="2" t="s">
        <v>698</v>
      </c>
      <c r="G551" s="3">
        <v>3.5</v>
      </c>
      <c r="H551" s="3">
        <f>'3.3 Súpis prác'!I123</f>
        <v>0</v>
      </c>
      <c r="I551" s="118">
        <f t="shared" si="22"/>
        <v>0</v>
      </c>
      <c r="J551" s="4"/>
      <c r="K551">
        <v>1</v>
      </c>
    </row>
    <row r="552" spans="2:11">
      <c r="B552" s="116"/>
      <c r="C552" s="1" t="s">
        <v>230</v>
      </c>
      <c r="D552" s="1" t="s">
        <v>870</v>
      </c>
      <c r="E552" s="5" t="s">
        <v>242</v>
      </c>
      <c r="F552" s="2" t="s">
        <v>669</v>
      </c>
      <c r="G552" s="3">
        <v>2</v>
      </c>
      <c r="H552" s="3">
        <f>'3.3 Súpis prác'!I124</f>
        <v>0</v>
      </c>
      <c r="I552" s="118">
        <f t="shared" si="22"/>
        <v>0</v>
      </c>
      <c r="J552" s="4"/>
      <c r="K552">
        <v>1</v>
      </c>
    </row>
    <row r="553" spans="2:11">
      <c r="B553" s="116"/>
      <c r="C553" s="1" t="s">
        <v>230</v>
      </c>
      <c r="D553" s="1" t="s">
        <v>871</v>
      </c>
      <c r="E553" s="5" t="s">
        <v>248</v>
      </c>
      <c r="F553" s="2" t="s">
        <v>669</v>
      </c>
      <c r="G553" s="3">
        <v>1</v>
      </c>
      <c r="H553" s="3">
        <f>'3.3 Súpis prác'!I127</f>
        <v>0</v>
      </c>
      <c r="I553" s="118">
        <f t="shared" si="22"/>
        <v>0</v>
      </c>
      <c r="J553" s="4"/>
      <c r="K553">
        <v>1</v>
      </c>
    </row>
    <row r="554" spans="2:11">
      <c r="B554" s="116"/>
      <c r="C554" s="1" t="s">
        <v>230</v>
      </c>
      <c r="D554" s="1" t="s">
        <v>872</v>
      </c>
      <c r="E554" s="5" t="s">
        <v>250</v>
      </c>
      <c r="F554" s="2" t="s">
        <v>698</v>
      </c>
      <c r="G554" s="3">
        <v>3.5</v>
      </c>
      <c r="H554" s="3">
        <f>'3.3 Súpis prác'!I128</f>
        <v>0</v>
      </c>
      <c r="I554" s="118">
        <f t="shared" si="22"/>
        <v>0</v>
      </c>
      <c r="J554" s="4"/>
      <c r="K554">
        <v>1</v>
      </c>
    </row>
    <row r="555" spans="2:11">
      <c r="B555" s="116"/>
      <c r="C555" s="1" t="s">
        <v>230</v>
      </c>
      <c r="D555" s="1" t="s">
        <v>873</v>
      </c>
      <c r="E555" s="5" t="s">
        <v>252</v>
      </c>
      <c r="F555" s="2" t="s">
        <v>669</v>
      </c>
      <c r="G555" s="3">
        <v>1</v>
      </c>
      <c r="H555" s="3">
        <f>'3.3 Súpis prác'!I129</f>
        <v>0</v>
      </c>
      <c r="I555" s="118">
        <f t="shared" si="22"/>
        <v>0</v>
      </c>
      <c r="J555" s="4"/>
      <c r="K555">
        <v>1</v>
      </c>
    </row>
    <row r="556" spans="2:11">
      <c r="B556" s="119"/>
      <c r="C556" s="1" t="s">
        <v>230</v>
      </c>
      <c r="D556" s="1" t="s">
        <v>777</v>
      </c>
      <c r="E556" s="5" t="s">
        <v>228</v>
      </c>
      <c r="F556" s="2" t="s">
        <v>661</v>
      </c>
      <c r="G556" s="3">
        <v>0.53</v>
      </c>
      <c r="H556" s="3">
        <f>'3.3 Súpis prác'!I130</f>
        <v>0</v>
      </c>
      <c r="I556" s="118">
        <f t="shared" si="22"/>
        <v>0</v>
      </c>
      <c r="J556" s="4"/>
      <c r="K556">
        <v>1</v>
      </c>
    </row>
    <row r="557" spans="2:11">
      <c r="B557" s="196" t="s">
        <v>874</v>
      </c>
      <c r="C557" s="197"/>
      <c r="D557" s="197"/>
      <c r="E557" s="197"/>
      <c r="F557" s="197"/>
      <c r="G557" s="198"/>
      <c r="H557" s="199"/>
      <c r="I557" s="118">
        <f>SUMIF(K534:K556,1,I534:I556)</f>
        <v>0</v>
      </c>
      <c r="J557" s="4"/>
      <c r="K557">
        <v>3</v>
      </c>
    </row>
    <row r="558" spans="2:11" ht="23.25">
      <c r="B558" s="120" t="s">
        <v>875</v>
      </c>
      <c r="C558" s="1" t="s">
        <v>6</v>
      </c>
      <c r="D558" s="1" t="s">
        <v>658</v>
      </c>
      <c r="E558" s="5" t="s">
        <v>11</v>
      </c>
      <c r="F558" s="2" t="s">
        <v>659</v>
      </c>
      <c r="G558" s="3">
        <v>1.39</v>
      </c>
      <c r="H558" s="3">
        <f>'3.3 Súpis prác'!I7</f>
        <v>0</v>
      </c>
      <c r="I558" s="118">
        <f t="shared" ref="I558:I584" si="23">G558*H558</f>
        <v>0</v>
      </c>
      <c r="J558" s="4"/>
      <c r="K558">
        <v>1</v>
      </c>
    </row>
    <row r="559" spans="2:11">
      <c r="B559" s="116"/>
      <c r="C559" s="1" t="s">
        <v>6</v>
      </c>
      <c r="D559" s="1" t="s">
        <v>725</v>
      </c>
      <c r="E559" s="5" t="s">
        <v>14</v>
      </c>
      <c r="F559" s="2" t="s">
        <v>661</v>
      </c>
      <c r="G559" s="3">
        <v>50.2</v>
      </c>
      <c r="H559" s="3">
        <f>'3.3 Súpis prác'!I8</f>
        <v>0</v>
      </c>
      <c r="I559" s="118">
        <f t="shared" si="23"/>
        <v>0</v>
      </c>
      <c r="J559" s="4"/>
      <c r="K559">
        <v>1</v>
      </c>
    </row>
    <row r="560" spans="2:11" ht="23.25">
      <c r="B560" s="116"/>
      <c r="C560" s="1" t="s">
        <v>32</v>
      </c>
      <c r="D560" s="1" t="s">
        <v>728</v>
      </c>
      <c r="E560" s="5" t="s">
        <v>45</v>
      </c>
      <c r="F560" s="2" t="s">
        <v>698</v>
      </c>
      <c r="G560" s="3">
        <v>4</v>
      </c>
      <c r="H560" s="3">
        <f>'3.3 Súpis prác'!I22</f>
        <v>0</v>
      </c>
      <c r="I560" s="118">
        <f t="shared" si="23"/>
        <v>0</v>
      </c>
      <c r="J560" s="4"/>
      <c r="K560">
        <v>1</v>
      </c>
    </row>
    <row r="561" spans="2:11" ht="23.25">
      <c r="B561" s="116"/>
      <c r="C561" s="1" t="s">
        <v>32</v>
      </c>
      <c r="D561" s="1" t="s">
        <v>876</v>
      </c>
      <c r="E561" s="5" t="s">
        <v>47</v>
      </c>
      <c r="F561" s="2" t="s">
        <v>669</v>
      </c>
      <c r="G561" s="3">
        <v>1.25</v>
      </c>
      <c r="H561" s="3">
        <f>'3.3 Súpis prác'!I23</f>
        <v>0</v>
      </c>
      <c r="I561" s="118">
        <f t="shared" si="23"/>
        <v>0</v>
      </c>
      <c r="J561" s="4"/>
      <c r="K561">
        <v>1</v>
      </c>
    </row>
    <row r="562" spans="2:11">
      <c r="B562" s="116"/>
      <c r="C562" s="1" t="s">
        <v>32</v>
      </c>
      <c r="D562" s="1" t="s">
        <v>729</v>
      </c>
      <c r="E562" s="5" t="s">
        <v>49</v>
      </c>
      <c r="F562" s="2" t="s">
        <v>669</v>
      </c>
      <c r="G562" s="3">
        <v>5</v>
      </c>
      <c r="H562" s="3">
        <f>'3.3 Súpis prác'!I24</f>
        <v>0</v>
      </c>
      <c r="I562" s="118">
        <f t="shared" si="23"/>
        <v>0</v>
      </c>
      <c r="J562" s="4"/>
      <c r="K562">
        <v>1</v>
      </c>
    </row>
    <row r="563" spans="2:11">
      <c r="B563" s="116"/>
      <c r="C563" s="1" t="s">
        <v>32</v>
      </c>
      <c r="D563" s="1" t="s">
        <v>665</v>
      </c>
      <c r="E563" s="5" t="s">
        <v>76</v>
      </c>
      <c r="F563" s="2" t="s">
        <v>659</v>
      </c>
      <c r="G563" s="3">
        <v>2.02</v>
      </c>
      <c r="H563" s="3">
        <f>'3.3 Súpis prác'!I37</f>
        <v>0</v>
      </c>
      <c r="I563" s="118">
        <f t="shared" si="23"/>
        <v>0</v>
      </c>
      <c r="J563" s="4"/>
      <c r="K563">
        <v>1</v>
      </c>
    </row>
    <row r="564" spans="2:11">
      <c r="B564" s="116"/>
      <c r="C564" s="1" t="s">
        <v>100</v>
      </c>
      <c r="D564" s="1" t="s">
        <v>865</v>
      </c>
      <c r="E564" s="5" t="s">
        <v>102</v>
      </c>
      <c r="F564" s="2" t="s">
        <v>798</v>
      </c>
      <c r="G564" s="3">
        <v>80</v>
      </c>
      <c r="H564" s="3">
        <f>'3.3 Súpis prác'!I50</f>
        <v>0</v>
      </c>
      <c r="I564" s="118">
        <f t="shared" si="23"/>
        <v>0</v>
      </c>
      <c r="J564" s="4"/>
      <c r="K564">
        <v>1</v>
      </c>
    </row>
    <row r="565" spans="2:11">
      <c r="B565" s="116"/>
      <c r="C565" s="1" t="s">
        <v>100</v>
      </c>
      <c r="D565" s="1" t="s">
        <v>866</v>
      </c>
      <c r="E565" s="5" t="s">
        <v>105</v>
      </c>
      <c r="F565" s="2" t="s">
        <v>698</v>
      </c>
      <c r="G565" s="3">
        <v>100</v>
      </c>
      <c r="H565" s="3">
        <f>'3.3 Súpis prác'!I51</f>
        <v>0</v>
      </c>
      <c r="I565" s="118">
        <f t="shared" si="23"/>
        <v>0</v>
      </c>
      <c r="J565" s="4"/>
      <c r="K565">
        <v>1</v>
      </c>
    </row>
    <row r="566" spans="2:11">
      <c r="B566" s="116"/>
      <c r="C566" s="1" t="s">
        <v>100</v>
      </c>
      <c r="D566" s="1" t="s">
        <v>766</v>
      </c>
      <c r="E566" s="5" t="s">
        <v>107</v>
      </c>
      <c r="F566" s="2" t="s">
        <v>661</v>
      </c>
      <c r="G566" s="3">
        <v>7.4</v>
      </c>
      <c r="H566" s="3">
        <f>'3.3 Súpis prác'!I52</f>
        <v>0</v>
      </c>
      <c r="I566" s="118">
        <f t="shared" si="23"/>
        <v>0</v>
      </c>
      <c r="J566" s="4"/>
      <c r="K566">
        <v>1</v>
      </c>
    </row>
    <row r="567" spans="2:11">
      <c r="B567" s="116"/>
      <c r="C567" s="1" t="s">
        <v>100</v>
      </c>
      <c r="D567" s="1" t="s">
        <v>767</v>
      </c>
      <c r="E567" s="5" t="s">
        <v>113</v>
      </c>
      <c r="F567" s="2" t="s">
        <v>661</v>
      </c>
      <c r="G567" s="3">
        <v>140.83000000000001</v>
      </c>
      <c r="H567" s="3">
        <f>'3.3 Súpis prác'!I55</f>
        <v>0</v>
      </c>
      <c r="I567" s="118">
        <f t="shared" si="23"/>
        <v>0</v>
      </c>
      <c r="J567" s="4"/>
      <c r="K567">
        <v>1</v>
      </c>
    </row>
    <row r="568" spans="2:11">
      <c r="B568" s="116"/>
      <c r="C568" s="1" t="s">
        <v>100</v>
      </c>
      <c r="D568" s="1" t="s">
        <v>684</v>
      </c>
      <c r="E568" s="5" t="s">
        <v>115</v>
      </c>
      <c r="F568" s="2" t="s">
        <v>661</v>
      </c>
      <c r="G568" s="3">
        <v>50.2</v>
      </c>
      <c r="H568" s="3">
        <f>'3.3 Súpis prác'!I56</f>
        <v>0</v>
      </c>
      <c r="I568" s="118">
        <f t="shared" si="23"/>
        <v>0</v>
      </c>
      <c r="J568" s="4"/>
      <c r="K568">
        <v>1</v>
      </c>
    </row>
    <row r="569" spans="2:11">
      <c r="B569" s="116"/>
      <c r="C569" s="1" t="s">
        <v>100</v>
      </c>
      <c r="D569" s="1" t="s">
        <v>735</v>
      </c>
      <c r="E569" s="5" t="s">
        <v>119</v>
      </c>
      <c r="F569" s="2" t="s">
        <v>661</v>
      </c>
      <c r="G569" s="3">
        <v>98.02</v>
      </c>
      <c r="H569" s="3">
        <f>'3.3 Súpis prác'!I58</f>
        <v>0</v>
      </c>
      <c r="I569" s="118">
        <f t="shared" si="23"/>
        <v>0</v>
      </c>
      <c r="J569" s="4"/>
      <c r="K569">
        <v>1</v>
      </c>
    </row>
    <row r="570" spans="2:11">
      <c r="B570" s="116"/>
      <c r="C570" s="1" t="s">
        <v>100</v>
      </c>
      <c r="D570" s="1" t="s">
        <v>769</v>
      </c>
      <c r="E570" s="5" t="s">
        <v>123</v>
      </c>
      <c r="F570" s="2" t="s">
        <v>661</v>
      </c>
      <c r="G570" s="3">
        <v>28.92</v>
      </c>
      <c r="H570" s="3">
        <f>'3.3 Súpis prác'!I60</f>
        <v>0</v>
      </c>
      <c r="I570" s="118">
        <f t="shared" si="23"/>
        <v>0</v>
      </c>
      <c r="J570" s="4"/>
      <c r="K570">
        <v>1</v>
      </c>
    </row>
    <row r="571" spans="2:11">
      <c r="B571" s="116"/>
      <c r="C571" s="1" t="s">
        <v>100</v>
      </c>
      <c r="D571" s="1" t="s">
        <v>737</v>
      </c>
      <c r="E571" s="5" t="s">
        <v>125</v>
      </c>
      <c r="F571" s="2" t="s">
        <v>661</v>
      </c>
      <c r="G571" s="3">
        <v>196.05</v>
      </c>
      <c r="H571" s="3">
        <f>'3.3 Súpis prác'!I61</f>
        <v>0</v>
      </c>
      <c r="I571" s="118">
        <f t="shared" si="23"/>
        <v>0</v>
      </c>
      <c r="J571" s="4"/>
      <c r="K571">
        <v>1</v>
      </c>
    </row>
    <row r="572" spans="2:11">
      <c r="B572" s="116"/>
      <c r="C572" s="1" t="s">
        <v>100</v>
      </c>
      <c r="D572" s="1" t="s">
        <v>671</v>
      </c>
      <c r="E572" s="5" t="s">
        <v>98</v>
      </c>
      <c r="F572" s="2" t="s">
        <v>661</v>
      </c>
      <c r="G572" s="3">
        <v>50.2</v>
      </c>
      <c r="H572" s="3">
        <f>'3.3 Súpis prác'!I63</f>
        <v>0</v>
      </c>
      <c r="I572" s="118">
        <f t="shared" si="23"/>
        <v>0</v>
      </c>
      <c r="J572" s="4"/>
      <c r="K572">
        <v>1</v>
      </c>
    </row>
    <row r="573" spans="2:11">
      <c r="B573" s="116"/>
      <c r="C573" s="1" t="s">
        <v>100</v>
      </c>
      <c r="D573" s="1" t="s">
        <v>673</v>
      </c>
      <c r="E573" s="5" t="s">
        <v>129</v>
      </c>
      <c r="F573" s="2" t="s">
        <v>661</v>
      </c>
      <c r="G573" s="3">
        <v>98.02</v>
      </c>
      <c r="H573" s="3">
        <f>'3.3 Súpis prác'!I64</f>
        <v>0</v>
      </c>
      <c r="I573" s="118">
        <f t="shared" si="23"/>
        <v>0</v>
      </c>
      <c r="J573" s="4"/>
      <c r="K573">
        <v>1</v>
      </c>
    </row>
    <row r="574" spans="2:11">
      <c r="B574" s="116"/>
      <c r="C574" s="1" t="s">
        <v>100</v>
      </c>
      <c r="D574" s="1" t="s">
        <v>770</v>
      </c>
      <c r="E574" s="5" t="s">
        <v>131</v>
      </c>
      <c r="F574" s="2" t="s">
        <v>663</v>
      </c>
      <c r="G574" s="3">
        <v>328.24</v>
      </c>
      <c r="H574" s="3">
        <f>'3.3 Súpis prác'!I65</f>
        <v>0</v>
      </c>
      <c r="I574" s="118">
        <f t="shared" si="23"/>
        <v>0</v>
      </c>
      <c r="J574" s="4"/>
      <c r="K574">
        <v>1</v>
      </c>
    </row>
    <row r="575" spans="2:11">
      <c r="B575" s="116"/>
      <c r="C575" s="1" t="s">
        <v>230</v>
      </c>
      <c r="D575" s="1" t="s">
        <v>867</v>
      </c>
      <c r="E575" s="5" t="s">
        <v>232</v>
      </c>
      <c r="F575" s="2" t="s">
        <v>661</v>
      </c>
      <c r="G575" s="3">
        <v>1.06</v>
      </c>
      <c r="H575" s="3">
        <f>'3.3 Súpis prác'!I119</f>
        <v>0</v>
      </c>
      <c r="I575" s="118">
        <f t="shared" si="23"/>
        <v>0</v>
      </c>
      <c r="J575" s="4"/>
      <c r="K575">
        <v>1</v>
      </c>
    </row>
    <row r="576" spans="2:11">
      <c r="B576" s="116"/>
      <c r="C576" s="1" t="s">
        <v>230</v>
      </c>
      <c r="D576" s="1" t="s">
        <v>868</v>
      </c>
      <c r="E576" s="5" t="s">
        <v>234</v>
      </c>
      <c r="F576" s="2" t="s">
        <v>663</v>
      </c>
      <c r="G576" s="3">
        <v>4.76</v>
      </c>
      <c r="H576" s="3">
        <f>'3.3 Súpis prác'!I120</f>
        <v>0</v>
      </c>
      <c r="I576" s="118">
        <f t="shared" si="23"/>
        <v>0</v>
      </c>
      <c r="J576" s="4"/>
      <c r="K576">
        <v>1</v>
      </c>
    </row>
    <row r="577" spans="2:11">
      <c r="B577" s="116"/>
      <c r="C577" s="1" t="s">
        <v>230</v>
      </c>
      <c r="D577" s="1" t="s">
        <v>869</v>
      </c>
      <c r="E577" s="5" t="s">
        <v>240</v>
      </c>
      <c r="F577" s="2" t="s">
        <v>698</v>
      </c>
      <c r="G577" s="3">
        <v>60</v>
      </c>
      <c r="H577" s="3">
        <f>'3.3 Súpis prác'!I123</f>
        <v>0</v>
      </c>
      <c r="I577" s="118">
        <f t="shared" si="23"/>
        <v>0</v>
      </c>
      <c r="J577" s="4"/>
      <c r="K577">
        <v>1</v>
      </c>
    </row>
    <row r="578" spans="2:11">
      <c r="B578" s="116"/>
      <c r="C578" s="1" t="s">
        <v>230</v>
      </c>
      <c r="D578" s="1" t="s">
        <v>870</v>
      </c>
      <c r="E578" s="5" t="s">
        <v>242</v>
      </c>
      <c r="F578" s="2" t="s">
        <v>669</v>
      </c>
      <c r="G578" s="3">
        <v>23</v>
      </c>
      <c r="H578" s="3">
        <f>'3.3 Súpis prác'!I124</f>
        <v>0</v>
      </c>
      <c r="I578" s="118">
        <f t="shared" si="23"/>
        <v>0</v>
      </c>
      <c r="J578" s="4"/>
      <c r="K578">
        <v>1</v>
      </c>
    </row>
    <row r="579" spans="2:11">
      <c r="B579" s="116"/>
      <c r="C579" s="1" t="s">
        <v>230</v>
      </c>
      <c r="D579" s="1" t="s">
        <v>877</v>
      </c>
      <c r="E579" s="5" t="s">
        <v>244</v>
      </c>
      <c r="F579" s="2" t="s">
        <v>669</v>
      </c>
      <c r="G579" s="3">
        <v>9</v>
      </c>
      <c r="H579" s="3">
        <f>'3.3 Súpis prác'!I125</f>
        <v>0</v>
      </c>
      <c r="I579" s="118">
        <f t="shared" si="23"/>
        <v>0</v>
      </c>
      <c r="J579" s="4"/>
      <c r="K579">
        <v>1</v>
      </c>
    </row>
    <row r="580" spans="2:11">
      <c r="B580" s="116"/>
      <c r="C580" s="1" t="s">
        <v>230</v>
      </c>
      <c r="D580" s="1" t="s">
        <v>878</v>
      </c>
      <c r="E580" s="5" t="s">
        <v>246</v>
      </c>
      <c r="F580" s="2" t="s">
        <v>669</v>
      </c>
      <c r="G580" s="3">
        <v>1</v>
      </c>
      <c r="H580" s="3">
        <f>'3.3 Súpis prác'!I126</f>
        <v>0</v>
      </c>
      <c r="I580" s="118">
        <f t="shared" si="23"/>
        <v>0</v>
      </c>
      <c r="J580" s="4"/>
      <c r="K580">
        <v>1</v>
      </c>
    </row>
    <row r="581" spans="2:11">
      <c r="B581" s="116"/>
      <c r="C581" s="1" t="s">
        <v>230</v>
      </c>
      <c r="D581" s="1" t="s">
        <v>871</v>
      </c>
      <c r="E581" s="5" t="s">
        <v>248</v>
      </c>
      <c r="F581" s="2" t="s">
        <v>669</v>
      </c>
      <c r="G581" s="3">
        <v>13</v>
      </c>
      <c r="H581" s="3">
        <f>'3.3 Súpis prác'!I127</f>
        <v>0</v>
      </c>
      <c r="I581" s="118">
        <f t="shared" si="23"/>
        <v>0</v>
      </c>
      <c r="J581" s="4"/>
      <c r="K581">
        <v>1</v>
      </c>
    </row>
    <row r="582" spans="2:11">
      <c r="B582" s="116"/>
      <c r="C582" s="1" t="s">
        <v>230</v>
      </c>
      <c r="D582" s="1" t="s">
        <v>872</v>
      </c>
      <c r="E582" s="5" t="s">
        <v>250</v>
      </c>
      <c r="F582" s="2" t="s">
        <v>698</v>
      </c>
      <c r="G582" s="3">
        <v>60</v>
      </c>
      <c r="H582" s="3">
        <f>'3.3 Súpis prác'!I128</f>
        <v>0</v>
      </c>
      <c r="I582" s="118">
        <f t="shared" si="23"/>
        <v>0</v>
      </c>
      <c r="J582" s="4"/>
      <c r="K582">
        <v>1</v>
      </c>
    </row>
    <row r="583" spans="2:11">
      <c r="B583" s="116"/>
      <c r="C583" s="1" t="s">
        <v>230</v>
      </c>
      <c r="D583" s="1" t="s">
        <v>873</v>
      </c>
      <c r="E583" s="5" t="s">
        <v>252</v>
      </c>
      <c r="F583" s="2" t="s">
        <v>669</v>
      </c>
      <c r="G583" s="3">
        <v>14</v>
      </c>
      <c r="H583" s="3">
        <f>'3.3 Súpis prác'!I129</f>
        <v>0</v>
      </c>
      <c r="I583" s="118">
        <f t="shared" si="23"/>
        <v>0</v>
      </c>
      <c r="J583" s="4"/>
      <c r="K583">
        <v>1</v>
      </c>
    </row>
    <row r="584" spans="2:11">
      <c r="B584" s="119"/>
      <c r="C584" s="1" t="s">
        <v>230</v>
      </c>
      <c r="D584" s="1" t="s">
        <v>777</v>
      </c>
      <c r="E584" s="5" t="s">
        <v>228</v>
      </c>
      <c r="F584" s="2" t="s">
        <v>661</v>
      </c>
      <c r="G584" s="3">
        <v>9</v>
      </c>
      <c r="H584" s="3">
        <f>'3.3 Súpis prác'!I130</f>
        <v>0</v>
      </c>
      <c r="I584" s="118">
        <f t="shared" si="23"/>
        <v>0</v>
      </c>
      <c r="J584" s="4"/>
      <c r="K584">
        <v>1</v>
      </c>
    </row>
    <row r="585" spans="2:11">
      <c r="B585" s="196" t="s">
        <v>879</v>
      </c>
      <c r="C585" s="197"/>
      <c r="D585" s="197"/>
      <c r="E585" s="197"/>
      <c r="F585" s="197"/>
      <c r="G585" s="198"/>
      <c r="H585" s="199"/>
      <c r="I585" s="118">
        <f>SUMIF(K558:K584,1,I558:I584)</f>
        <v>0</v>
      </c>
      <c r="J585" s="4"/>
      <c r="K585">
        <v>3</v>
      </c>
    </row>
    <row r="586" spans="2:11" ht="23.25">
      <c r="B586" s="120" t="s">
        <v>880</v>
      </c>
      <c r="C586" s="1" t="s">
        <v>6</v>
      </c>
      <c r="D586" s="1" t="s">
        <v>725</v>
      </c>
      <c r="E586" s="5" t="s">
        <v>14</v>
      </c>
      <c r="F586" s="2" t="s">
        <v>661</v>
      </c>
      <c r="G586" s="3">
        <v>75.25</v>
      </c>
      <c r="H586" s="3">
        <f>'3.3 Súpis prác'!I8</f>
        <v>0</v>
      </c>
      <c r="I586" s="118">
        <f t="shared" ref="I586:I599" si="24">G586*H586</f>
        <v>0</v>
      </c>
      <c r="J586" s="4"/>
      <c r="K586">
        <v>1</v>
      </c>
    </row>
    <row r="587" spans="2:11">
      <c r="B587" s="116"/>
      <c r="C587" s="1" t="s">
        <v>100</v>
      </c>
      <c r="D587" s="1" t="s">
        <v>865</v>
      </c>
      <c r="E587" s="5" t="s">
        <v>102</v>
      </c>
      <c r="F587" s="2" t="s">
        <v>798</v>
      </c>
      <c r="G587" s="3">
        <v>80</v>
      </c>
      <c r="H587" s="3">
        <f>'3.3 Súpis prác'!I50</f>
        <v>0</v>
      </c>
      <c r="I587" s="118">
        <f t="shared" si="24"/>
        <v>0</v>
      </c>
      <c r="J587" s="4"/>
      <c r="K587">
        <v>1</v>
      </c>
    </row>
    <row r="588" spans="2:11">
      <c r="B588" s="116"/>
      <c r="C588" s="1" t="s">
        <v>100</v>
      </c>
      <c r="D588" s="1" t="s">
        <v>866</v>
      </c>
      <c r="E588" s="5" t="s">
        <v>105</v>
      </c>
      <c r="F588" s="2" t="s">
        <v>698</v>
      </c>
      <c r="G588" s="3">
        <v>100</v>
      </c>
      <c r="H588" s="3">
        <f>'3.3 Súpis prác'!I51</f>
        <v>0</v>
      </c>
      <c r="I588" s="118">
        <f t="shared" si="24"/>
        <v>0</v>
      </c>
      <c r="J588" s="4"/>
      <c r="K588">
        <v>1</v>
      </c>
    </row>
    <row r="589" spans="2:11">
      <c r="B589" s="116"/>
      <c r="C589" s="1" t="s">
        <v>100</v>
      </c>
      <c r="D589" s="1" t="s">
        <v>767</v>
      </c>
      <c r="E589" s="5" t="s">
        <v>113</v>
      </c>
      <c r="F589" s="2" t="s">
        <v>661</v>
      </c>
      <c r="G589" s="3">
        <v>184.5</v>
      </c>
      <c r="H589" s="3">
        <f>'3.3 Súpis prác'!I55</f>
        <v>0</v>
      </c>
      <c r="I589" s="118">
        <f t="shared" si="24"/>
        <v>0</v>
      </c>
      <c r="J589" s="4"/>
      <c r="K589">
        <v>1</v>
      </c>
    </row>
    <row r="590" spans="2:11">
      <c r="B590" s="116"/>
      <c r="C590" s="1" t="s">
        <v>100</v>
      </c>
      <c r="D590" s="1" t="s">
        <v>684</v>
      </c>
      <c r="E590" s="5" t="s">
        <v>115</v>
      </c>
      <c r="F590" s="2" t="s">
        <v>661</v>
      </c>
      <c r="G590" s="3">
        <v>75.25</v>
      </c>
      <c r="H590" s="3">
        <f>'3.3 Súpis prác'!I56</f>
        <v>0</v>
      </c>
      <c r="I590" s="118">
        <f t="shared" si="24"/>
        <v>0</v>
      </c>
      <c r="J590" s="4"/>
      <c r="K590">
        <v>1</v>
      </c>
    </row>
    <row r="591" spans="2:11">
      <c r="B591" s="116"/>
      <c r="C591" s="1" t="s">
        <v>100</v>
      </c>
      <c r="D591" s="1" t="s">
        <v>735</v>
      </c>
      <c r="E591" s="5" t="s">
        <v>119</v>
      </c>
      <c r="F591" s="2" t="s">
        <v>661</v>
      </c>
      <c r="G591" s="3">
        <v>109.25</v>
      </c>
      <c r="H591" s="3">
        <f>'3.3 Súpis prác'!I58</f>
        <v>0</v>
      </c>
      <c r="I591" s="118">
        <f t="shared" si="24"/>
        <v>0</v>
      </c>
      <c r="J591" s="4"/>
      <c r="K591">
        <v>1</v>
      </c>
    </row>
    <row r="592" spans="2:11">
      <c r="B592" s="116"/>
      <c r="C592" s="1" t="s">
        <v>100</v>
      </c>
      <c r="D592" s="1" t="s">
        <v>769</v>
      </c>
      <c r="E592" s="5" t="s">
        <v>123</v>
      </c>
      <c r="F592" s="2" t="s">
        <v>661</v>
      </c>
      <c r="G592" s="3">
        <v>54.01</v>
      </c>
      <c r="H592" s="3">
        <f>'3.3 Súpis prác'!I60</f>
        <v>0</v>
      </c>
      <c r="I592" s="118">
        <f t="shared" si="24"/>
        <v>0</v>
      </c>
      <c r="J592" s="4"/>
      <c r="K592">
        <v>1</v>
      </c>
    </row>
    <row r="593" spans="2:11">
      <c r="B593" s="116"/>
      <c r="C593" s="1" t="s">
        <v>100</v>
      </c>
      <c r="D593" s="1" t="s">
        <v>737</v>
      </c>
      <c r="E593" s="5" t="s">
        <v>125</v>
      </c>
      <c r="F593" s="2" t="s">
        <v>661</v>
      </c>
      <c r="G593" s="3">
        <v>218.5</v>
      </c>
      <c r="H593" s="3">
        <f>'3.3 Súpis prác'!I61</f>
        <v>0</v>
      </c>
      <c r="I593" s="118">
        <f t="shared" si="24"/>
        <v>0</v>
      </c>
      <c r="J593" s="4"/>
      <c r="K593">
        <v>1</v>
      </c>
    </row>
    <row r="594" spans="2:11">
      <c r="B594" s="116"/>
      <c r="C594" s="1" t="s">
        <v>100</v>
      </c>
      <c r="D594" s="1" t="s">
        <v>671</v>
      </c>
      <c r="E594" s="5" t="s">
        <v>98</v>
      </c>
      <c r="F594" s="2" t="s">
        <v>661</v>
      </c>
      <c r="G594" s="3">
        <v>75.25</v>
      </c>
      <c r="H594" s="3">
        <f>'3.3 Súpis prác'!I63</f>
        <v>0</v>
      </c>
      <c r="I594" s="118">
        <f t="shared" si="24"/>
        <v>0</v>
      </c>
      <c r="J594" s="4"/>
      <c r="K594">
        <v>1</v>
      </c>
    </row>
    <row r="595" spans="2:11">
      <c r="B595" s="116"/>
      <c r="C595" s="1" t="s">
        <v>100</v>
      </c>
      <c r="D595" s="1" t="s">
        <v>673</v>
      </c>
      <c r="E595" s="5" t="s">
        <v>129</v>
      </c>
      <c r="F595" s="2" t="s">
        <v>661</v>
      </c>
      <c r="G595" s="3">
        <v>109.25</v>
      </c>
      <c r="H595" s="3">
        <f>'3.3 Súpis prác'!I64</f>
        <v>0</v>
      </c>
      <c r="I595" s="118">
        <f t="shared" si="24"/>
        <v>0</v>
      </c>
      <c r="J595" s="4"/>
      <c r="K595">
        <v>1</v>
      </c>
    </row>
    <row r="596" spans="2:11">
      <c r="B596" s="116"/>
      <c r="C596" s="1" t="s">
        <v>100</v>
      </c>
      <c r="D596" s="1" t="s">
        <v>770</v>
      </c>
      <c r="E596" s="5" t="s">
        <v>131</v>
      </c>
      <c r="F596" s="2" t="s">
        <v>663</v>
      </c>
      <c r="G596" s="3">
        <v>375</v>
      </c>
      <c r="H596" s="3">
        <f>'3.3 Súpis prác'!I65</f>
        <v>0</v>
      </c>
      <c r="I596" s="118">
        <f t="shared" si="24"/>
        <v>0</v>
      </c>
      <c r="J596" s="4"/>
      <c r="K596">
        <v>1</v>
      </c>
    </row>
    <row r="597" spans="2:11">
      <c r="B597" s="116"/>
      <c r="C597" s="1" t="s">
        <v>230</v>
      </c>
      <c r="D597" s="1" t="s">
        <v>881</v>
      </c>
      <c r="E597" s="5" t="s">
        <v>236</v>
      </c>
      <c r="F597" s="2" t="s">
        <v>698</v>
      </c>
      <c r="G597" s="3">
        <v>150</v>
      </c>
      <c r="H597" s="3">
        <f>'3.3 Súpis prác'!I121</f>
        <v>0</v>
      </c>
      <c r="I597" s="118">
        <f t="shared" si="24"/>
        <v>0</v>
      </c>
      <c r="J597" s="4"/>
      <c r="K597">
        <v>1</v>
      </c>
    </row>
    <row r="598" spans="2:11">
      <c r="B598" s="116"/>
      <c r="C598" s="1" t="s">
        <v>230</v>
      </c>
      <c r="D598" s="1" t="s">
        <v>882</v>
      </c>
      <c r="E598" s="5" t="s">
        <v>238</v>
      </c>
      <c r="F598" s="2" t="s">
        <v>698</v>
      </c>
      <c r="G598" s="3">
        <v>300</v>
      </c>
      <c r="H598" s="3">
        <f>'3.3 Súpis prác'!I122</f>
        <v>0</v>
      </c>
      <c r="I598" s="118">
        <f t="shared" si="24"/>
        <v>0</v>
      </c>
      <c r="J598" s="4"/>
      <c r="K598">
        <v>1</v>
      </c>
    </row>
    <row r="599" spans="2:11">
      <c r="B599" s="119"/>
      <c r="C599" s="1" t="s">
        <v>230</v>
      </c>
      <c r="D599" s="1" t="s">
        <v>777</v>
      </c>
      <c r="E599" s="5" t="s">
        <v>228</v>
      </c>
      <c r="F599" s="2" t="s">
        <v>661</v>
      </c>
      <c r="G599" s="3">
        <v>18.45</v>
      </c>
      <c r="H599" s="3">
        <f>'3.3 Súpis prác'!I130</f>
        <v>0</v>
      </c>
      <c r="I599" s="118">
        <f t="shared" si="24"/>
        <v>0</v>
      </c>
      <c r="J599" s="4"/>
      <c r="K599">
        <v>1</v>
      </c>
    </row>
    <row r="600" spans="2:11">
      <c r="B600" s="196" t="s">
        <v>883</v>
      </c>
      <c r="C600" s="197"/>
      <c r="D600" s="197"/>
      <c r="E600" s="197"/>
      <c r="F600" s="197"/>
      <c r="G600" s="198"/>
      <c r="H600" s="199"/>
      <c r="I600" s="118">
        <f>SUMIF(K586:K599,1,I586:I599)</f>
        <v>0</v>
      </c>
      <c r="J600" s="4"/>
      <c r="K600">
        <v>3</v>
      </c>
    </row>
    <row r="601" spans="2:11">
      <c r="B601" s="120" t="s">
        <v>884</v>
      </c>
      <c r="C601" s="1" t="s">
        <v>6</v>
      </c>
      <c r="D601" s="1" t="s">
        <v>658</v>
      </c>
      <c r="E601" s="5" t="s">
        <v>11</v>
      </c>
      <c r="F601" s="2" t="s">
        <v>659</v>
      </c>
      <c r="G601" s="3">
        <v>91.16</v>
      </c>
      <c r="H601" s="3">
        <f>'3.3 Súpis prác'!I7</f>
        <v>0</v>
      </c>
      <c r="I601" s="118">
        <f t="shared" ref="I601:I634" si="25">G601*H601</f>
        <v>0</v>
      </c>
      <c r="J601" s="4"/>
      <c r="K601">
        <v>1</v>
      </c>
    </row>
    <row r="602" spans="2:11">
      <c r="B602" s="116"/>
      <c r="C602" s="1" t="s">
        <v>6</v>
      </c>
      <c r="D602" s="1" t="s">
        <v>725</v>
      </c>
      <c r="E602" s="5" t="s">
        <v>14</v>
      </c>
      <c r="F602" s="2" t="s">
        <v>661</v>
      </c>
      <c r="G602" s="3">
        <v>949.82</v>
      </c>
      <c r="H602" s="3">
        <f>'3.3 Súpis prác'!I8</f>
        <v>0</v>
      </c>
      <c r="I602" s="118">
        <f t="shared" si="25"/>
        <v>0</v>
      </c>
      <c r="J602" s="4"/>
      <c r="K602">
        <v>1</v>
      </c>
    </row>
    <row r="603" spans="2:11">
      <c r="B603" s="116"/>
      <c r="C603" s="1" t="s">
        <v>32</v>
      </c>
      <c r="D603" s="1" t="s">
        <v>726</v>
      </c>
      <c r="E603" s="5" t="s">
        <v>34</v>
      </c>
      <c r="F603" s="2" t="s">
        <v>661</v>
      </c>
      <c r="G603" s="3">
        <v>39.200000000000003</v>
      </c>
      <c r="H603" s="3">
        <f>'3.3 Súpis prác'!I16</f>
        <v>0</v>
      </c>
      <c r="I603" s="118">
        <f t="shared" si="25"/>
        <v>0</v>
      </c>
      <c r="J603" s="4"/>
      <c r="K603">
        <v>1</v>
      </c>
    </row>
    <row r="604" spans="2:11" ht="23.25">
      <c r="B604" s="116"/>
      <c r="C604" s="1" t="s">
        <v>32</v>
      </c>
      <c r="D604" s="1" t="s">
        <v>885</v>
      </c>
      <c r="E604" s="5" t="s">
        <v>43</v>
      </c>
      <c r="F604" s="2" t="s">
        <v>669</v>
      </c>
      <c r="G604" s="3">
        <v>10</v>
      </c>
      <c r="H604" s="3">
        <f>'3.3 Súpis prác'!I21</f>
        <v>0</v>
      </c>
      <c r="I604" s="118">
        <f t="shared" si="25"/>
        <v>0</v>
      </c>
      <c r="J604" s="4"/>
      <c r="K604">
        <v>1</v>
      </c>
    </row>
    <row r="605" spans="2:11">
      <c r="B605" s="116"/>
      <c r="C605" s="1" t="s">
        <v>32</v>
      </c>
      <c r="D605" s="1" t="s">
        <v>665</v>
      </c>
      <c r="E605" s="5" t="s">
        <v>76</v>
      </c>
      <c r="F605" s="2" t="s">
        <v>659</v>
      </c>
      <c r="G605" s="3">
        <v>96.71</v>
      </c>
      <c r="H605" s="3">
        <f>'3.3 Súpis prác'!I37</f>
        <v>0</v>
      </c>
      <c r="I605" s="118">
        <f t="shared" si="25"/>
        <v>0</v>
      </c>
      <c r="J605" s="4"/>
      <c r="K605">
        <v>1</v>
      </c>
    </row>
    <row r="606" spans="2:11">
      <c r="B606" s="116"/>
      <c r="C606" s="1" t="s">
        <v>100</v>
      </c>
      <c r="D606" s="1" t="s">
        <v>733</v>
      </c>
      <c r="E606" s="5" t="s">
        <v>109</v>
      </c>
      <c r="F606" s="2" t="s">
        <v>661</v>
      </c>
      <c r="G606" s="3">
        <v>1105.27</v>
      </c>
      <c r="H606" s="3">
        <f>'3.3 Súpis prác'!I53</f>
        <v>0</v>
      </c>
      <c r="I606" s="118">
        <f t="shared" si="25"/>
        <v>0</v>
      </c>
      <c r="J606" s="4"/>
      <c r="K606">
        <v>1</v>
      </c>
    </row>
    <row r="607" spans="2:11">
      <c r="B607" s="116"/>
      <c r="C607" s="1" t="s">
        <v>100</v>
      </c>
      <c r="D607" s="1" t="s">
        <v>684</v>
      </c>
      <c r="E607" s="5" t="s">
        <v>115</v>
      </c>
      <c r="F607" s="2" t="s">
        <v>661</v>
      </c>
      <c r="G607" s="3">
        <v>949.82</v>
      </c>
      <c r="H607" s="3">
        <f>'3.3 Súpis prác'!I56</f>
        <v>0</v>
      </c>
      <c r="I607" s="118">
        <f t="shared" si="25"/>
        <v>0</v>
      </c>
      <c r="J607" s="4"/>
      <c r="K607">
        <v>1</v>
      </c>
    </row>
    <row r="608" spans="2:11">
      <c r="B608" s="116"/>
      <c r="C608" s="1" t="s">
        <v>100</v>
      </c>
      <c r="D608" s="1" t="s">
        <v>735</v>
      </c>
      <c r="E608" s="5" t="s">
        <v>119</v>
      </c>
      <c r="F608" s="2" t="s">
        <v>661</v>
      </c>
      <c r="G608" s="3">
        <v>155.44999999999999</v>
      </c>
      <c r="H608" s="3">
        <f>'3.3 Súpis prác'!I58</f>
        <v>0</v>
      </c>
      <c r="I608" s="118">
        <f t="shared" si="25"/>
        <v>0</v>
      </c>
      <c r="J608" s="4"/>
      <c r="K608">
        <v>1</v>
      </c>
    </row>
    <row r="609" spans="2:11">
      <c r="B609" s="116"/>
      <c r="C609" s="1" t="s">
        <v>100</v>
      </c>
      <c r="D609" s="1" t="s">
        <v>671</v>
      </c>
      <c r="E609" s="5" t="s">
        <v>98</v>
      </c>
      <c r="F609" s="2" t="s">
        <v>661</v>
      </c>
      <c r="G609" s="3">
        <v>949.82</v>
      </c>
      <c r="H609" s="3">
        <f>'3.3 Súpis prác'!I63</f>
        <v>0</v>
      </c>
      <c r="I609" s="118">
        <f t="shared" si="25"/>
        <v>0</v>
      </c>
      <c r="J609" s="4"/>
      <c r="K609">
        <v>1</v>
      </c>
    </row>
    <row r="610" spans="2:11">
      <c r="B610" s="116"/>
      <c r="C610" s="1" t="s">
        <v>344</v>
      </c>
      <c r="D610" s="1" t="s">
        <v>886</v>
      </c>
      <c r="E610" s="5" t="s">
        <v>348</v>
      </c>
      <c r="F610" s="2" t="s">
        <v>669</v>
      </c>
      <c r="G610" s="3">
        <v>70</v>
      </c>
      <c r="H610" s="3">
        <f>'3.3 Súpis prác'!I174</f>
        <v>0</v>
      </c>
      <c r="I610" s="118">
        <f t="shared" si="25"/>
        <v>0</v>
      </c>
      <c r="J610" s="4"/>
      <c r="K610">
        <v>1</v>
      </c>
    </row>
    <row r="611" spans="2:11">
      <c r="B611" s="116"/>
      <c r="C611" s="1" t="s">
        <v>344</v>
      </c>
      <c r="D611" s="1" t="s">
        <v>887</v>
      </c>
      <c r="E611" s="5" t="s">
        <v>352</v>
      </c>
      <c r="F611" s="2" t="s">
        <v>669</v>
      </c>
      <c r="G611" s="3">
        <v>194</v>
      </c>
      <c r="H611" s="3">
        <f>'3.3 Súpis prác'!I176</f>
        <v>0</v>
      </c>
      <c r="I611" s="118">
        <f t="shared" si="25"/>
        <v>0</v>
      </c>
      <c r="J611" s="4"/>
      <c r="K611">
        <v>1</v>
      </c>
    </row>
    <row r="612" spans="2:11">
      <c r="B612" s="116"/>
      <c r="C612" s="1" t="s">
        <v>344</v>
      </c>
      <c r="D612" s="1" t="s">
        <v>888</v>
      </c>
      <c r="E612" s="5" t="s">
        <v>354</v>
      </c>
      <c r="F612" s="2" t="s">
        <v>698</v>
      </c>
      <c r="G612" s="3">
        <v>14200</v>
      </c>
      <c r="H612" s="3">
        <f>'3.3 Súpis prác'!I177</f>
        <v>0</v>
      </c>
      <c r="I612" s="118">
        <f t="shared" si="25"/>
        <v>0</v>
      </c>
      <c r="J612" s="4"/>
      <c r="K612">
        <v>1</v>
      </c>
    </row>
    <row r="613" spans="2:11">
      <c r="B613" s="116"/>
      <c r="C613" s="1" t="s">
        <v>344</v>
      </c>
      <c r="D613" s="1" t="s">
        <v>889</v>
      </c>
      <c r="E613" s="5" t="s">
        <v>356</v>
      </c>
      <c r="F613" s="2" t="s">
        <v>698</v>
      </c>
      <c r="G613" s="3">
        <v>5815</v>
      </c>
      <c r="H613" s="3">
        <f>'3.3 Súpis prác'!I178</f>
        <v>0</v>
      </c>
      <c r="I613" s="118">
        <f t="shared" si="25"/>
        <v>0</v>
      </c>
      <c r="J613" s="4"/>
      <c r="K613">
        <v>1</v>
      </c>
    </row>
    <row r="614" spans="2:11">
      <c r="B614" s="116"/>
      <c r="C614" s="1" t="s">
        <v>344</v>
      </c>
      <c r="D614" s="1" t="s">
        <v>890</v>
      </c>
      <c r="E614" s="5" t="s">
        <v>358</v>
      </c>
      <c r="F614" s="2" t="s">
        <v>669</v>
      </c>
      <c r="G614" s="3">
        <v>4</v>
      </c>
      <c r="H614" s="3">
        <f>'3.3 Súpis prác'!I179</f>
        <v>0</v>
      </c>
      <c r="I614" s="118">
        <f t="shared" si="25"/>
        <v>0</v>
      </c>
      <c r="J614" s="4"/>
      <c r="K614">
        <v>1</v>
      </c>
    </row>
    <row r="615" spans="2:11">
      <c r="B615" s="116"/>
      <c r="C615" s="1" t="s">
        <v>344</v>
      </c>
      <c r="D615" s="1" t="s">
        <v>891</v>
      </c>
      <c r="E615" s="5" t="s">
        <v>360</v>
      </c>
      <c r="F615" s="2" t="s">
        <v>669</v>
      </c>
      <c r="G615" s="3">
        <v>22</v>
      </c>
      <c r="H615" s="3">
        <f>'3.3 Súpis prác'!I180</f>
        <v>0</v>
      </c>
      <c r="I615" s="118">
        <f t="shared" si="25"/>
        <v>0</v>
      </c>
      <c r="J615" s="4"/>
      <c r="K615">
        <v>1</v>
      </c>
    </row>
    <row r="616" spans="2:11">
      <c r="B616" s="116"/>
      <c r="C616" s="1" t="s">
        <v>344</v>
      </c>
      <c r="D616" s="1" t="s">
        <v>892</v>
      </c>
      <c r="E616" s="5" t="s">
        <v>362</v>
      </c>
      <c r="F616" s="2" t="s">
        <v>669</v>
      </c>
      <c r="G616" s="3">
        <v>915</v>
      </c>
      <c r="H616" s="3">
        <f>'3.3 Súpis prác'!I181</f>
        <v>0</v>
      </c>
      <c r="I616" s="118">
        <f t="shared" si="25"/>
        <v>0</v>
      </c>
      <c r="J616" s="4"/>
      <c r="K616">
        <v>1</v>
      </c>
    </row>
    <row r="617" spans="2:11">
      <c r="B617" s="116"/>
      <c r="C617" s="1" t="s">
        <v>344</v>
      </c>
      <c r="D617" s="1" t="s">
        <v>893</v>
      </c>
      <c r="E617" s="5" t="s">
        <v>364</v>
      </c>
      <c r="F617" s="2" t="s">
        <v>669</v>
      </c>
      <c r="G617" s="3">
        <v>87</v>
      </c>
      <c r="H617" s="3">
        <f>'3.3 Súpis prác'!I182</f>
        <v>0</v>
      </c>
      <c r="I617" s="118">
        <f t="shared" si="25"/>
        <v>0</v>
      </c>
      <c r="J617" s="4"/>
      <c r="K617">
        <v>1</v>
      </c>
    </row>
    <row r="618" spans="2:11">
      <c r="B618" s="116"/>
      <c r="C618" s="1" t="s">
        <v>344</v>
      </c>
      <c r="D618" s="1" t="s">
        <v>894</v>
      </c>
      <c r="E618" s="5" t="s">
        <v>366</v>
      </c>
      <c r="F618" s="2" t="s">
        <v>669</v>
      </c>
      <c r="G618" s="3">
        <v>18</v>
      </c>
      <c r="H618" s="3">
        <f>'3.3 Súpis prác'!I183</f>
        <v>0</v>
      </c>
      <c r="I618" s="118">
        <f t="shared" si="25"/>
        <v>0</v>
      </c>
      <c r="J618" s="4"/>
      <c r="K618">
        <v>1</v>
      </c>
    </row>
    <row r="619" spans="2:11">
      <c r="B619" s="116"/>
      <c r="C619" s="1" t="s">
        <v>344</v>
      </c>
      <c r="D619" s="1" t="s">
        <v>895</v>
      </c>
      <c r="E619" s="5" t="s">
        <v>368</v>
      </c>
      <c r="F619" s="2" t="s">
        <v>669</v>
      </c>
      <c r="G619" s="3">
        <v>14</v>
      </c>
      <c r="H619" s="3">
        <f>'3.3 Súpis prác'!I184</f>
        <v>0</v>
      </c>
      <c r="I619" s="118">
        <f t="shared" si="25"/>
        <v>0</v>
      </c>
      <c r="J619" s="4"/>
      <c r="K619">
        <v>1</v>
      </c>
    </row>
    <row r="620" spans="2:11">
      <c r="B620" s="116"/>
      <c r="C620" s="1" t="s">
        <v>344</v>
      </c>
      <c r="D620" s="1" t="s">
        <v>896</v>
      </c>
      <c r="E620" s="5" t="s">
        <v>370</v>
      </c>
      <c r="F620" s="2" t="s">
        <v>669</v>
      </c>
      <c r="G620" s="3">
        <v>40</v>
      </c>
      <c r="H620" s="3">
        <f>'3.3 Súpis prác'!I185</f>
        <v>0</v>
      </c>
      <c r="I620" s="118">
        <f t="shared" si="25"/>
        <v>0</v>
      </c>
      <c r="J620" s="4"/>
      <c r="K620">
        <v>1</v>
      </c>
    </row>
    <row r="621" spans="2:11">
      <c r="B621" s="116"/>
      <c r="C621" s="1" t="s">
        <v>344</v>
      </c>
      <c r="D621" s="1" t="s">
        <v>897</v>
      </c>
      <c r="E621" s="5" t="s">
        <v>372</v>
      </c>
      <c r="F621" s="2" t="s">
        <v>669</v>
      </c>
      <c r="G621" s="3">
        <v>16</v>
      </c>
      <c r="H621" s="3">
        <f>'3.3 Súpis prác'!I186</f>
        <v>0</v>
      </c>
      <c r="I621" s="118">
        <f t="shared" si="25"/>
        <v>0</v>
      </c>
      <c r="J621" s="4"/>
      <c r="K621">
        <v>1</v>
      </c>
    </row>
    <row r="622" spans="2:11">
      <c r="B622" s="116"/>
      <c r="C622" s="1" t="s">
        <v>344</v>
      </c>
      <c r="D622" s="1" t="s">
        <v>898</v>
      </c>
      <c r="E622" s="5" t="s">
        <v>374</v>
      </c>
      <c r="F622" s="2" t="s">
        <v>669</v>
      </c>
      <c r="G622" s="3">
        <v>21</v>
      </c>
      <c r="H622" s="3">
        <f>'3.3 Súpis prác'!I187</f>
        <v>0</v>
      </c>
      <c r="I622" s="118">
        <f t="shared" si="25"/>
        <v>0</v>
      </c>
      <c r="J622" s="4"/>
      <c r="K622">
        <v>1</v>
      </c>
    </row>
    <row r="623" spans="2:11">
      <c r="B623" s="116"/>
      <c r="C623" s="1" t="s">
        <v>344</v>
      </c>
      <c r="D623" s="1" t="s">
        <v>899</v>
      </c>
      <c r="E623" s="5" t="s">
        <v>376</v>
      </c>
      <c r="F623" s="2" t="s">
        <v>669</v>
      </c>
      <c r="G623" s="3">
        <v>131</v>
      </c>
      <c r="H623" s="3">
        <f>'3.3 Súpis prác'!I188</f>
        <v>0</v>
      </c>
      <c r="I623" s="118">
        <f t="shared" si="25"/>
        <v>0</v>
      </c>
      <c r="J623" s="4"/>
      <c r="K623">
        <v>1</v>
      </c>
    </row>
    <row r="624" spans="2:11">
      <c r="B624" s="116"/>
      <c r="C624" s="1" t="s">
        <v>344</v>
      </c>
      <c r="D624" s="1" t="s">
        <v>900</v>
      </c>
      <c r="E624" s="5" t="s">
        <v>380</v>
      </c>
      <c r="F624" s="2" t="s">
        <v>669</v>
      </c>
      <c r="G624" s="3">
        <v>8</v>
      </c>
      <c r="H624" s="3">
        <f>'3.3 Súpis prác'!I190</f>
        <v>0</v>
      </c>
      <c r="I624" s="118">
        <f t="shared" si="25"/>
        <v>0</v>
      </c>
      <c r="J624" s="4"/>
      <c r="K624">
        <v>1</v>
      </c>
    </row>
    <row r="625" spans="2:12">
      <c r="B625" s="116"/>
      <c r="C625" s="1" t="s">
        <v>344</v>
      </c>
      <c r="D625" s="1" t="s">
        <v>901</v>
      </c>
      <c r="E625" s="5" t="s">
        <v>382</v>
      </c>
      <c r="F625" s="2" t="s">
        <v>669</v>
      </c>
      <c r="G625" s="3">
        <v>15</v>
      </c>
      <c r="H625" s="3">
        <f>'3.3 Súpis prác'!I191</f>
        <v>0</v>
      </c>
      <c r="I625" s="118">
        <f t="shared" si="25"/>
        <v>0</v>
      </c>
      <c r="J625" s="4"/>
      <c r="K625">
        <v>1</v>
      </c>
    </row>
    <row r="626" spans="2:12" ht="23.25">
      <c r="B626" s="116"/>
      <c r="C626" s="1" t="s">
        <v>344</v>
      </c>
      <c r="D626" s="1" t="s">
        <v>902</v>
      </c>
      <c r="E626" s="5" t="s">
        <v>390</v>
      </c>
      <c r="F626" s="2" t="s">
        <v>669</v>
      </c>
      <c r="G626" s="140">
        <v>22</v>
      </c>
      <c r="H626" s="3">
        <f>'3.3 Súpis prác'!I195</f>
        <v>0</v>
      </c>
      <c r="I626" s="118">
        <f t="shared" si="25"/>
        <v>0</v>
      </c>
      <c r="J626" s="4"/>
      <c r="K626">
        <v>1</v>
      </c>
    </row>
    <row r="627" spans="2:12" ht="23.25">
      <c r="B627" s="116"/>
      <c r="C627" s="1" t="s">
        <v>344</v>
      </c>
      <c r="D627" s="1" t="s">
        <v>903</v>
      </c>
      <c r="E627" s="5" t="s">
        <v>392</v>
      </c>
      <c r="F627" s="2" t="s">
        <v>669</v>
      </c>
      <c r="G627" s="140">
        <v>5</v>
      </c>
      <c r="H627" s="3">
        <f>'3.3 Súpis prác'!I196</f>
        <v>0</v>
      </c>
      <c r="I627" s="118">
        <f t="shared" si="25"/>
        <v>0</v>
      </c>
      <c r="J627" s="4"/>
      <c r="K627">
        <v>1</v>
      </c>
    </row>
    <row r="628" spans="2:12" ht="23.25">
      <c r="B628" s="116"/>
      <c r="C628" s="1" t="s">
        <v>344</v>
      </c>
      <c r="D628" s="1" t="s">
        <v>904</v>
      </c>
      <c r="E628" s="5" t="s">
        <v>394</v>
      </c>
      <c r="F628" s="2" t="s">
        <v>669</v>
      </c>
      <c r="G628" s="140">
        <v>2</v>
      </c>
      <c r="H628" s="3">
        <f>'3.3 Súpis prác'!I197</f>
        <v>0</v>
      </c>
      <c r="I628" s="118">
        <f t="shared" si="25"/>
        <v>0</v>
      </c>
      <c r="J628" s="4"/>
      <c r="K628">
        <v>1</v>
      </c>
    </row>
    <row r="629" spans="2:12" ht="23.25">
      <c r="B629" s="116"/>
      <c r="C629" s="1" t="s">
        <v>344</v>
      </c>
      <c r="D629" s="1" t="s">
        <v>905</v>
      </c>
      <c r="E629" s="5" t="s">
        <v>396</v>
      </c>
      <c r="F629" s="2" t="s">
        <v>669</v>
      </c>
      <c r="G629" s="140">
        <v>29</v>
      </c>
      <c r="H629" s="3">
        <f>'3.3 Súpis prác'!I198</f>
        <v>0</v>
      </c>
      <c r="I629" s="118">
        <f t="shared" si="25"/>
        <v>0</v>
      </c>
      <c r="J629" s="4"/>
      <c r="K629">
        <v>1</v>
      </c>
    </row>
    <row r="630" spans="2:12">
      <c r="B630" s="116"/>
      <c r="C630" s="1" t="s">
        <v>344</v>
      </c>
      <c r="D630" s="1" t="s">
        <v>797</v>
      </c>
      <c r="E630" s="5" t="s">
        <v>398</v>
      </c>
      <c r="F630" s="2" t="s">
        <v>798</v>
      </c>
      <c r="G630" s="3">
        <v>274</v>
      </c>
      <c r="H630" s="3">
        <f>'3.3 Súpis prác'!I199</f>
        <v>0</v>
      </c>
      <c r="I630" s="118">
        <f t="shared" si="25"/>
        <v>0</v>
      </c>
      <c r="J630" s="4"/>
      <c r="K630">
        <v>1</v>
      </c>
    </row>
    <row r="631" spans="2:12" ht="23.25">
      <c r="B631" s="116"/>
      <c r="C631" s="141" t="s">
        <v>344</v>
      </c>
      <c r="D631" s="141" t="s">
        <v>2325</v>
      </c>
      <c r="E631" s="142" t="s">
        <v>2326</v>
      </c>
      <c r="F631" s="143" t="s">
        <v>798</v>
      </c>
      <c r="G631" s="140">
        <v>40</v>
      </c>
      <c r="H631" s="140">
        <f>'3.3 Súpis prác'!I200</f>
        <v>0</v>
      </c>
      <c r="I631" s="144">
        <f t="shared" ref="I631" si="26">G631*H631</f>
        <v>0</v>
      </c>
      <c r="J631" s="152"/>
      <c r="K631" s="153">
        <v>1</v>
      </c>
      <c r="L631" s="153"/>
    </row>
    <row r="632" spans="2:12">
      <c r="B632" s="116"/>
      <c r="C632" s="1" t="s">
        <v>458</v>
      </c>
      <c r="D632" s="1" t="s">
        <v>839</v>
      </c>
      <c r="E632" s="5" t="s">
        <v>470</v>
      </c>
      <c r="F632" s="2" t="s">
        <v>661</v>
      </c>
      <c r="G632" s="3">
        <v>949.82</v>
      </c>
      <c r="H632" s="3">
        <f>'3.3 Súpis prác'!I232</f>
        <v>0</v>
      </c>
      <c r="I632" s="118">
        <f t="shared" si="25"/>
        <v>0</v>
      </c>
      <c r="J632" s="4"/>
      <c r="K632">
        <v>1</v>
      </c>
    </row>
    <row r="633" spans="2:12">
      <c r="B633" s="116"/>
      <c r="C633" s="1" t="s">
        <v>458</v>
      </c>
      <c r="D633" s="1" t="s">
        <v>906</v>
      </c>
      <c r="E633" s="5" t="s">
        <v>472</v>
      </c>
      <c r="F633" s="2" t="s">
        <v>663</v>
      </c>
      <c r="G633" s="3">
        <v>415.2</v>
      </c>
      <c r="H633" s="3">
        <f>'3.3 Súpis prác'!I233</f>
        <v>0</v>
      </c>
      <c r="I633" s="118">
        <f t="shared" si="25"/>
        <v>0</v>
      </c>
      <c r="J633" s="4"/>
      <c r="K633">
        <v>1</v>
      </c>
    </row>
    <row r="634" spans="2:12">
      <c r="B634" s="119"/>
      <c r="C634" s="1" t="s">
        <v>651</v>
      </c>
      <c r="D634" s="1" t="s">
        <v>800</v>
      </c>
      <c r="E634" s="5" t="s">
        <v>653</v>
      </c>
      <c r="F634" s="2" t="s">
        <v>669</v>
      </c>
      <c r="G634" s="3">
        <v>2</v>
      </c>
      <c r="H634" s="3">
        <f>'3.3 Súpis prác'!I322</f>
        <v>0</v>
      </c>
      <c r="I634" s="118">
        <f t="shared" si="25"/>
        <v>0</v>
      </c>
      <c r="J634" s="4"/>
      <c r="K634">
        <v>1</v>
      </c>
    </row>
    <row r="635" spans="2:12">
      <c r="B635" s="196" t="s">
        <v>907</v>
      </c>
      <c r="C635" s="197"/>
      <c r="D635" s="197"/>
      <c r="E635" s="197"/>
      <c r="F635" s="197"/>
      <c r="G635" s="198"/>
      <c r="H635" s="199"/>
      <c r="I635" s="118">
        <f>SUMIF(K601:K634,1,I601:I634)</f>
        <v>0</v>
      </c>
      <c r="J635" s="4"/>
      <c r="K635">
        <v>3</v>
      </c>
    </row>
    <row r="636" spans="2:12" ht="23.25">
      <c r="B636" s="120" t="s">
        <v>908</v>
      </c>
      <c r="C636" s="1" t="s">
        <v>6</v>
      </c>
      <c r="D636" s="1" t="s">
        <v>725</v>
      </c>
      <c r="E636" s="5" t="s">
        <v>14</v>
      </c>
      <c r="F636" s="2" t="s">
        <v>661</v>
      </c>
      <c r="G636" s="3">
        <v>300.66000000000003</v>
      </c>
      <c r="H636" s="3">
        <f>'3.3 Súpis prác'!I8</f>
        <v>0</v>
      </c>
      <c r="I636" s="118">
        <f t="shared" ref="I636:I656" si="27">G636*H636</f>
        <v>0</v>
      </c>
      <c r="J636" s="4"/>
      <c r="K636">
        <v>1</v>
      </c>
    </row>
    <row r="637" spans="2:12">
      <c r="B637" s="116"/>
      <c r="C637" s="1" t="s">
        <v>100</v>
      </c>
      <c r="D637" s="1" t="s">
        <v>766</v>
      </c>
      <c r="E637" s="5" t="s">
        <v>107</v>
      </c>
      <c r="F637" s="2" t="s">
        <v>661</v>
      </c>
      <c r="G637" s="3">
        <v>90</v>
      </c>
      <c r="H637" s="3">
        <f>'3.3 Súpis prác'!I52</f>
        <v>0</v>
      </c>
      <c r="I637" s="118">
        <f t="shared" si="27"/>
        <v>0</v>
      </c>
      <c r="J637" s="4"/>
      <c r="K637">
        <v>1</v>
      </c>
    </row>
    <row r="638" spans="2:12">
      <c r="B638" s="116"/>
      <c r="C638" s="1" t="s">
        <v>100</v>
      </c>
      <c r="D638" s="1" t="s">
        <v>733</v>
      </c>
      <c r="E638" s="5" t="s">
        <v>109</v>
      </c>
      <c r="F638" s="2" t="s">
        <v>661</v>
      </c>
      <c r="G638" s="3">
        <v>10.8</v>
      </c>
      <c r="H638" s="3">
        <f>'3.3 Súpis prác'!I53</f>
        <v>0</v>
      </c>
      <c r="I638" s="118">
        <f t="shared" si="27"/>
        <v>0</v>
      </c>
      <c r="J638" s="4"/>
      <c r="K638">
        <v>1</v>
      </c>
    </row>
    <row r="639" spans="2:12">
      <c r="B639" s="116"/>
      <c r="C639" s="1" t="s">
        <v>100</v>
      </c>
      <c r="D639" s="1" t="s">
        <v>734</v>
      </c>
      <c r="E639" s="5" t="s">
        <v>111</v>
      </c>
      <c r="F639" s="2" t="s">
        <v>661</v>
      </c>
      <c r="G639" s="3">
        <v>851.66</v>
      </c>
      <c r="H639" s="3">
        <f>'3.3 Súpis prác'!I54</f>
        <v>0</v>
      </c>
      <c r="I639" s="118">
        <f t="shared" si="27"/>
        <v>0</v>
      </c>
      <c r="J639" s="4"/>
      <c r="K639">
        <v>1</v>
      </c>
    </row>
    <row r="640" spans="2:12">
      <c r="B640" s="116"/>
      <c r="C640" s="1" t="s">
        <v>100</v>
      </c>
      <c r="D640" s="1" t="s">
        <v>767</v>
      </c>
      <c r="E640" s="5" t="s">
        <v>113</v>
      </c>
      <c r="F640" s="2" t="s">
        <v>661</v>
      </c>
      <c r="G640" s="3">
        <v>250.47</v>
      </c>
      <c r="H640" s="3">
        <f>'3.3 Súpis prác'!I55</f>
        <v>0</v>
      </c>
      <c r="I640" s="118">
        <f t="shared" si="27"/>
        <v>0</v>
      </c>
      <c r="J640" s="4"/>
      <c r="K640">
        <v>1</v>
      </c>
    </row>
    <row r="641" spans="2:11">
      <c r="B641" s="116"/>
      <c r="C641" s="1" t="s">
        <v>100</v>
      </c>
      <c r="D641" s="1" t="s">
        <v>684</v>
      </c>
      <c r="E641" s="5" t="s">
        <v>115</v>
      </c>
      <c r="F641" s="2" t="s">
        <v>661</v>
      </c>
      <c r="G641" s="3">
        <v>300.66000000000003</v>
      </c>
      <c r="H641" s="3">
        <f>'3.3 Súpis prác'!I56</f>
        <v>0</v>
      </c>
      <c r="I641" s="118">
        <f t="shared" si="27"/>
        <v>0</v>
      </c>
      <c r="J641" s="4"/>
      <c r="K641">
        <v>1</v>
      </c>
    </row>
    <row r="642" spans="2:11">
      <c r="B642" s="116"/>
      <c r="C642" s="1" t="s">
        <v>100</v>
      </c>
      <c r="D642" s="1" t="s">
        <v>735</v>
      </c>
      <c r="E642" s="5" t="s">
        <v>119</v>
      </c>
      <c r="F642" s="2" t="s">
        <v>661</v>
      </c>
      <c r="G642" s="3">
        <v>902.27</v>
      </c>
      <c r="H642" s="3">
        <f>'3.3 Súpis prác'!I58</f>
        <v>0</v>
      </c>
      <c r="I642" s="118">
        <f t="shared" si="27"/>
        <v>0</v>
      </c>
      <c r="J642" s="4"/>
      <c r="K642">
        <v>1</v>
      </c>
    </row>
    <row r="643" spans="2:11">
      <c r="B643" s="116"/>
      <c r="C643" s="1" t="s">
        <v>100</v>
      </c>
      <c r="D643" s="1" t="s">
        <v>736</v>
      </c>
      <c r="E643" s="5" t="s">
        <v>121</v>
      </c>
      <c r="F643" s="2" t="s">
        <v>661</v>
      </c>
      <c r="G643" s="3">
        <v>280</v>
      </c>
      <c r="H643" s="3">
        <f>'3.3 Súpis prác'!I59</f>
        <v>0</v>
      </c>
      <c r="I643" s="118">
        <f t="shared" si="27"/>
        <v>0</v>
      </c>
      <c r="J643" s="4"/>
      <c r="K643">
        <v>1</v>
      </c>
    </row>
    <row r="644" spans="2:11">
      <c r="B644" s="116"/>
      <c r="C644" s="1" t="s">
        <v>100</v>
      </c>
      <c r="D644" s="1" t="s">
        <v>671</v>
      </c>
      <c r="E644" s="5" t="s">
        <v>98</v>
      </c>
      <c r="F644" s="2" t="s">
        <v>661</v>
      </c>
      <c r="G644" s="3">
        <v>300.66000000000003</v>
      </c>
      <c r="H644" s="3">
        <f>'3.3 Súpis prác'!I63</f>
        <v>0</v>
      </c>
      <c r="I644" s="118">
        <f t="shared" si="27"/>
        <v>0</v>
      </c>
      <c r="J644" s="4"/>
      <c r="K644">
        <v>1</v>
      </c>
    </row>
    <row r="645" spans="2:11">
      <c r="B645" s="116"/>
      <c r="C645" s="1" t="s">
        <v>100</v>
      </c>
      <c r="D645" s="1" t="s">
        <v>770</v>
      </c>
      <c r="E645" s="5" t="s">
        <v>131</v>
      </c>
      <c r="F645" s="2" t="s">
        <v>663</v>
      </c>
      <c r="G645" s="3">
        <v>162</v>
      </c>
      <c r="H645" s="3">
        <f>'3.3 Súpis prác'!I65</f>
        <v>0</v>
      </c>
      <c r="I645" s="118">
        <f t="shared" si="27"/>
        <v>0</v>
      </c>
      <c r="J645" s="4"/>
      <c r="K645">
        <v>1</v>
      </c>
    </row>
    <row r="646" spans="2:11">
      <c r="B646" s="116"/>
      <c r="C646" s="1" t="s">
        <v>100</v>
      </c>
      <c r="D646" s="1" t="s">
        <v>857</v>
      </c>
      <c r="E646" s="5" t="s">
        <v>135</v>
      </c>
      <c r="F646" s="2" t="s">
        <v>698</v>
      </c>
      <c r="G646" s="3">
        <v>584</v>
      </c>
      <c r="H646" s="3">
        <f>'3.3 Súpis prác'!I67</f>
        <v>0</v>
      </c>
      <c r="I646" s="118">
        <f t="shared" si="27"/>
        <v>0</v>
      </c>
      <c r="J646" s="4"/>
      <c r="K646">
        <v>1</v>
      </c>
    </row>
    <row r="647" spans="2:11" ht="23.25">
      <c r="B647" s="116"/>
      <c r="C647" s="1" t="s">
        <v>344</v>
      </c>
      <c r="D647" s="1" t="s">
        <v>909</v>
      </c>
      <c r="E647" s="5" t="s">
        <v>386</v>
      </c>
      <c r="F647" s="2" t="s">
        <v>698</v>
      </c>
      <c r="G647" s="3">
        <v>14287</v>
      </c>
      <c r="H647" s="3">
        <f>'3.3 Súpis prác'!I193</f>
        <v>0</v>
      </c>
      <c r="I647" s="118">
        <f t="shared" si="27"/>
        <v>0</v>
      </c>
      <c r="J647" s="4"/>
      <c r="K647">
        <v>1</v>
      </c>
    </row>
    <row r="648" spans="2:11">
      <c r="B648" s="116"/>
      <c r="C648" s="1" t="s">
        <v>344</v>
      </c>
      <c r="D648" s="1" t="s">
        <v>797</v>
      </c>
      <c r="E648" s="5" t="s">
        <v>398</v>
      </c>
      <c r="F648" s="2" t="s">
        <v>798</v>
      </c>
      <c r="G648" s="3">
        <v>80</v>
      </c>
      <c r="H648" s="3">
        <f>'3.3 Súpis prác'!I199</f>
        <v>0</v>
      </c>
      <c r="I648" s="118">
        <f t="shared" si="27"/>
        <v>0</v>
      </c>
      <c r="J648" s="4"/>
      <c r="K648">
        <v>1</v>
      </c>
    </row>
    <row r="649" spans="2:11" ht="23.25">
      <c r="B649" s="116"/>
      <c r="C649" s="1" t="s">
        <v>344</v>
      </c>
      <c r="D649" s="1" t="s">
        <v>813</v>
      </c>
      <c r="E649" s="5" t="s">
        <v>400</v>
      </c>
      <c r="F649" s="2" t="s">
        <v>698</v>
      </c>
      <c r="G649" s="3">
        <v>16800</v>
      </c>
      <c r="H649" s="3">
        <f>'3.3 Súpis prác'!I201</f>
        <v>0</v>
      </c>
      <c r="I649" s="118">
        <f t="shared" si="27"/>
        <v>0</v>
      </c>
      <c r="J649" s="4"/>
      <c r="K649">
        <v>1</v>
      </c>
    </row>
    <row r="650" spans="2:11" ht="23.25">
      <c r="B650" s="116"/>
      <c r="C650" s="1" t="s">
        <v>344</v>
      </c>
      <c r="D650" s="1" t="s">
        <v>910</v>
      </c>
      <c r="E650" s="5" t="s">
        <v>402</v>
      </c>
      <c r="F650" s="2" t="s">
        <v>669</v>
      </c>
      <c r="G650" s="3">
        <v>16</v>
      </c>
      <c r="H650" s="3">
        <f>'3.3 Súpis prác'!I202</f>
        <v>0</v>
      </c>
      <c r="I650" s="118">
        <f t="shared" si="27"/>
        <v>0</v>
      </c>
      <c r="J650" s="4"/>
      <c r="K650">
        <v>1</v>
      </c>
    </row>
    <row r="651" spans="2:11" ht="23.25">
      <c r="B651" s="116"/>
      <c r="C651" s="1" t="s">
        <v>344</v>
      </c>
      <c r="D651" s="1" t="s">
        <v>814</v>
      </c>
      <c r="E651" s="5" t="s">
        <v>404</v>
      </c>
      <c r="F651" s="2" t="s">
        <v>669</v>
      </c>
      <c r="G651" s="3">
        <v>40</v>
      </c>
      <c r="H651" s="3">
        <f>'3.3 Súpis prác'!I203</f>
        <v>0</v>
      </c>
      <c r="I651" s="118">
        <f t="shared" si="27"/>
        <v>0</v>
      </c>
      <c r="J651" s="4"/>
      <c r="K651">
        <v>1</v>
      </c>
    </row>
    <row r="652" spans="2:11" ht="23.25">
      <c r="B652" s="116"/>
      <c r="C652" s="1" t="s">
        <v>344</v>
      </c>
      <c r="D652" s="1" t="s">
        <v>815</v>
      </c>
      <c r="E652" s="5" t="s">
        <v>406</v>
      </c>
      <c r="F652" s="2" t="s">
        <v>669</v>
      </c>
      <c r="G652" s="3">
        <v>50</v>
      </c>
      <c r="H652" s="3">
        <f>'3.3 Súpis prác'!I204</f>
        <v>0</v>
      </c>
      <c r="I652" s="118">
        <f t="shared" si="27"/>
        <v>0</v>
      </c>
      <c r="J652" s="4"/>
      <c r="K652">
        <v>1</v>
      </c>
    </row>
    <row r="653" spans="2:11" ht="23.25">
      <c r="B653" s="116"/>
      <c r="C653" s="1" t="s">
        <v>344</v>
      </c>
      <c r="D653" s="1" t="s">
        <v>911</v>
      </c>
      <c r="E653" s="5" t="s">
        <v>408</v>
      </c>
      <c r="F653" s="2" t="s">
        <v>669</v>
      </c>
      <c r="G653" s="3">
        <v>3</v>
      </c>
      <c r="H653" s="3">
        <f>'3.3 Súpis prác'!I205</f>
        <v>0</v>
      </c>
      <c r="I653" s="118">
        <f t="shared" si="27"/>
        <v>0</v>
      </c>
      <c r="J653" s="4"/>
      <c r="K653">
        <v>1</v>
      </c>
    </row>
    <row r="654" spans="2:11" ht="23.25">
      <c r="B654" s="116"/>
      <c r="C654" s="1" t="s">
        <v>344</v>
      </c>
      <c r="D654" s="1" t="s">
        <v>912</v>
      </c>
      <c r="E654" s="5" t="s">
        <v>410</v>
      </c>
      <c r="F654" s="2" t="s">
        <v>669</v>
      </c>
      <c r="G654" s="3">
        <v>3</v>
      </c>
      <c r="H654" s="3">
        <f>'3.3 Súpis prác'!I206</f>
        <v>0</v>
      </c>
      <c r="I654" s="118">
        <f t="shared" si="27"/>
        <v>0</v>
      </c>
      <c r="J654" s="4"/>
      <c r="K654">
        <v>1</v>
      </c>
    </row>
    <row r="655" spans="2:11">
      <c r="B655" s="116"/>
      <c r="C655" s="1" t="s">
        <v>458</v>
      </c>
      <c r="D655" s="1" t="s">
        <v>913</v>
      </c>
      <c r="E655" s="5" t="s">
        <v>256</v>
      </c>
      <c r="F655" s="2" t="s">
        <v>661</v>
      </c>
      <c r="G655" s="3">
        <v>5.4</v>
      </c>
      <c r="H655" s="3">
        <f>'3.3 Súpis prác'!I226</f>
        <v>0</v>
      </c>
      <c r="I655" s="118">
        <f t="shared" si="27"/>
        <v>0</v>
      </c>
      <c r="J655" s="4"/>
      <c r="K655">
        <v>1</v>
      </c>
    </row>
    <row r="656" spans="2:11">
      <c r="B656" s="119"/>
      <c r="C656" s="1" t="s">
        <v>458</v>
      </c>
      <c r="D656" s="1" t="s">
        <v>914</v>
      </c>
      <c r="E656" s="5" t="s">
        <v>320</v>
      </c>
      <c r="F656" s="2" t="s">
        <v>661</v>
      </c>
      <c r="G656" s="3">
        <v>6.36</v>
      </c>
      <c r="H656" s="3">
        <f>'3.3 Súpis prác'!I241</f>
        <v>0</v>
      </c>
      <c r="I656" s="118">
        <f t="shared" si="27"/>
        <v>0</v>
      </c>
      <c r="J656" s="4"/>
      <c r="K656">
        <v>1</v>
      </c>
    </row>
    <row r="657" spans="2:11">
      <c r="B657" s="196" t="s">
        <v>915</v>
      </c>
      <c r="C657" s="197"/>
      <c r="D657" s="197"/>
      <c r="E657" s="197"/>
      <c r="F657" s="197"/>
      <c r="G657" s="198"/>
      <c r="H657" s="199"/>
      <c r="I657" s="118">
        <f>SUMIF(K636:K656,1,I636:I656)</f>
        <v>0</v>
      </c>
      <c r="J657" s="4"/>
      <c r="K657">
        <v>3</v>
      </c>
    </row>
    <row r="658" spans="2:11" ht="23.25">
      <c r="B658" s="120" t="s">
        <v>916</v>
      </c>
      <c r="C658" s="1" t="s">
        <v>344</v>
      </c>
      <c r="D658" s="1" t="s">
        <v>917</v>
      </c>
      <c r="E658" s="5" t="s">
        <v>388</v>
      </c>
      <c r="F658" s="2" t="s">
        <v>698</v>
      </c>
      <c r="G658" s="3">
        <v>264</v>
      </c>
      <c r="H658" s="3">
        <f>'3.3 Súpis prác'!I194</f>
        <v>0</v>
      </c>
      <c r="I658" s="118">
        <f>G658*H658</f>
        <v>0</v>
      </c>
      <c r="J658" s="4"/>
      <c r="K658">
        <v>1</v>
      </c>
    </row>
    <row r="659" spans="2:11">
      <c r="B659" s="116"/>
      <c r="C659" s="1" t="s">
        <v>344</v>
      </c>
      <c r="D659" s="1" t="s">
        <v>797</v>
      </c>
      <c r="E659" s="5" t="s">
        <v>398</v>
      </c>
      <c r="F659" s="2" t="s">
        <v>798</v>
      </c>
      <c r="G659" s="3">
        <v>24</v>
      </c>
      <c r="H659" s="3">
        <f>'3.3 Súpis prác'!I199</f>
        <v>0</v>
      </c>
      <c r="I659" s="118">
        <f>G659*H659</f>
        <v>0</v>
      </c>
      <c r="J659" s="4"/>
      <c r="K659">
        <v>1</v>
      </c>
    </row>
    <row r="660" spans="2:11">
      <c r="B660" s="116"/>
      <c r="C660" s="1" t="s">
        <v>344</v>
      </c>
      <c r="D660" s="1" t="s">
        <v>918</v>
      </c>
      <c r="E660" s="5" t="s">
        <v>412</v>
      </c>
      <c r="F660" s="2" t="s">
        <v>669</v>
      </c>
      <c r="G660" s="3">
        <v>4</v>
      </c>
      <c r="H660" s="3">
        <f>'3.3 Súpis prác'!I207</f>
        <v>0</v>
      </c>
      <c r="I660" s="118">
        <f>G660*H660</f>
        <v>0</v>
      </c>
      <c r="J660" s="4"/>
      <c r="K660">
        <v>1</v>
      </c>
    </row>
    <row r="661" spans="2:11">
      <c r="B661" s="116"/>
      <c r="C661" s="1" t="s">
        <v>344</v>
      </c>
      <c r="D661" s="1" t="s">
        <v>919</v>
      </c>
      <c r="E661" s="5" t="s">
        <v>414</v>
      </c>
      <c r="F661" s="2" t="s">
        <v>669</v>
      </c>
      <c r="G661" s="3">
        <v>4</v>
      </c>
      <c r="H661" s="3">
        <f>'3.3 Súpis prác'!I208</f>
        <v>0</v>
      </c>
      <c r="I661" s="118">
        <f>G661*H661</f>
        <v>0</v>
      </c>
      <c r="J661" s="4"/>
      <c r="K661">
        <v>1</v>
      </c>
    </row>
    <row r="662" spans="2:11">
      <c r="B662" s="119"/>
      <c r="C662" s="1" t="s">
        <v>651</v>
      </c>
      <c r="D662" s="1" t="s">
        <v>800</v>
      </c>
      <c r="E662" s="5" t="s">
        <v>653</v>
      </c>
      <c r="F662" s="2" t="s">
        <v>669</v>
      </c>
      <c r="G662" s="3">
        <v>1</v>
      </c>
      <c r="H662" s="3">
        <f>'3.3 Súpis prác'!I322</f>
        <v>0</v>
      </c>
      <c r="I662" s="118">
        <f>G662*H662</f>
        <v>0</v>
      </c>
      <c r="J662" s="4"/>
      <c r="K662">
        <v>1</v>
      </c>
    </row>
    <row r="663" spans="2:11">
      <c r="B663" s="196" t="s">
        <v>920</v>
      </c>
      <c r="C663" s="197"/>
      <c r="D663" s="197"/>
      <c r="E663" s="197"/>
      <c r="F663" s="197"/>
      <c r="G663" s="198"/>
      <c r="H663" s="199"/>
      <c r="I663" s="118">
        <f>SUMIF(K658:K662,1,I658:I662)</f>
        <v>0</v>
      </c>
      <c r="J663" s="4"/>
      <c r="K663">
        <v>3</v>
      </c>
    </row>
    <row r="664" spans="2:11" ht="23.25">
      <c r="B664" s="120" t="s">
        <v>921</v>
      </c>
      <c r="C664" s="1" t="s">
        <v>100</v>
      </c>
      <c r="D664" s="1" t="s">
        <v>733</v>
      </c>
      <c r="E664" s="5" t="s">
        <v>109</v>
      </c>
      <c r="F664" s="2" t="s">
        <v>661</v>
      </c>
      <c r="G664" s="3">
        <v>55</v>
      </c>
      <c r="H664" s="3">
        <f>'3.3 Súpis prác'!I53</f>
        <v>0</v>
      </c>
      <c r="I664" s="118">
        <f t="shared" ref="I664:I675" si="28">G664*H664</f>
        <v>0</v>
      </c>
      <c r="J664" s="4"/>
      <c r="K664">
        <v>1</v>
      </c>
    </row>
    <row r="665" spans="2:11">
      <c r="B665" s="116"/>
      <c r="C665" s="1" t="s">
        <v>100</v>
      </c>
      <c r="D665" s="1" t="s">
        <v>734</v>
      </c>
      <c r="E665" s="5" t="s">
        <v>111</v>
      </c>
      <c r="F665" s="2" t="s">
        <v>661</v>
      </c>
      <c r="G665" s="3">
        <v>543.20000000000005</v>
      </c>
      <c r="H665" s="3">
        <f>'3.3 Súpis prác'!I54</f>
        <v>0</v>
      </c>
      <c r="I665" s="118">
        <f t="shared" si="28"/>
        <v>0</v>
      </c>
      <c r="J665" s="4"/>
      <c r="K665">
        <v>1</v>
      </c>
    </row>
    <row r="666" spans="2:11">
      <c r="B666" s="116"/>
      <c r="C666" s="1" t="s">
        <v>100</v>
      </c>
      <c r="D666" s="1" t="s">
        <v>735</v>
      </c>
      <c r="E666" s="5"/>
      <c r="F666" s="2" t="s">
        <v>661</v>
      </c>
      <c r="G666" s="3">
        <v>598.20000000000005</v>
      </c>
      <c r="H666" s="3">
        <f>'3.3 Súpis prác'!I58</f>
        <v>0</v>
      </c>
      <c r="I666" s="118">
        <f t="shared" si="28"/>
        <v>0</v>
      </c>
      <c r="J666" s="4"/>
      <c r="K666">
        <v>1</v>
      </c>
    </row>
    <row r="667" spans="2:11">
      <c r="B667" s="116"/>
      <c r="C667" s="1" t="s">
        <v>100</v>
      </c>
      <c r="D667" s="1" t="s">
        <v>857</v>
      </c>
      <c r="E667" s="5" t="s">
        <v>135</v>
      </c>
      <c r="F667" s="2" t="s">
        <v>698</v>
      </c>
      <c r="G667" s="3">
        <v>139</v>
      </c>
      <c r="H667" s="3">
        <f>'3.3 Súpis prác'!I67</f>
        <v>0</v>
      </c>
      <c r="I667" s="118">
        <f t="shared" si="28"/>
        <v>0</v>
      </c>
      <c r="J667" s="4"/>
      <c r="K667">
        <v>1</v>
      </c>
    </row>
    <row r="668" spans="2:11">
      <c r="B668" s="116"/>
      <c r="C668" s="1" t="s">
        <v>344</v>
      </c>
      <c r="D668" s="1" t="s">
        <v>922</v>
      </c>
      <c r="E668" s="5" t="s">
        <v>346</v>
      </c>
      <c r="F668" s="2" t="s">
        <v>698</v>
      </c>
      <c r="G668" s="3">
        <v>237</v>
      </c>
      <c r="H668" s="3">
        <f>'3.3 Súpis prác'!I173</f>
        <v>0</v>
      </c>
      <c r="I668" s="118">
        <f t="shared" si="28"/>
        <v>0</v>
      </c>
      <c r="J668" s="4"/>
      <c r="K668">
        <v>1</v>
      </c>
    </row>
    <row r="669" spans="2:11">
      <c r="B669" s="116"/>
      <c r="C669" s="1" t="s">
        <v>344</v>
      </c>
      <c r="D669" s="1" t="s">
        <v>923</v>
      </c>
      <c r="E669" s="5" t="s">
        <v>350</v>
      </c>
      <c r="F669" s="2" t="s">
        <v>669</v>
      </c>
      <c r="G669" s="3">
        <v>107</v>
      </c>
      <c r="H669" s="3">
        <f>'3.3 Súpis prác'!I175</f>
        <v>0</v>
      </c>
      <c r="I669" s="118">
        <f t="shared" si="28"/>
        <v>0</v>
      </c>
      <c r="J669" s="4"/>
      <c r="K669">
        <v>1</v>
      </c>
    </row>
    <row r="670" spans="2:11">
      <c r="B670" s="116"/>
      <c r="C670" s="1" t="s">
        <v>344</v>
      </c>
      <c r="D670" s="1" t="s">
        <v>924</v>
      </c>
      <c r="E670" s="5" t="s">
        <v>384</v>
      </c>
      <c r="F670" s="2" t="s">
        <v>669</v>
      </c>
      <c r="G670" s="3">
        <v>29</v>
      </c>
      <c r="H670" s="3">
        <f>'3.3 Súpis prác'!I192</f>
        <v>0</v>
      </c>
      <c r="I670" s="118">
        <f t="shared" si="28"/>
        <v>0</v>
      </c>
      <c r="J670" s="4"/>
      <c r="K670">
        <v>1</v>
      </c>
    </row>
    <row r="671" spans="2:11">
      <c r="B671" s="116"/>
      <c r="C671" s="1" t="s">
        <v>344</v>
      </c>
      <c r="D671" s="1" t="s">
        <v>797</v>
      </c>
      <c r="E671" s="5" t="s">
        <v>398</v>
      </c>
      <c r="F671" s="2" t="s">
        <v>798</v>
      </c>
      <c r="G671" s="3">
        <v>20</v>
      </c>
      <c r="H671" s="3">
        <f>'3.3 Súpis prác'!I199</f>
        <v>0</v>
      </c>
      <c r="I671" s="118">
        <f t="shared" si="28"/>
        <v>0</v>
      </c>
      <c r="J671" s="4"/>
      <c r="K671">
        <v>1</v>
      </c>
    </row>
    <row r="672" spans="2:11">
      <c r="B672" s="116"/>
      <c r="C672" s="1" t="s">
        <v>560</v>
      </c>
      <c r="D672" s="1" t="s">
        <v>925</v>
      </c>
      <c r="E672" s="5" t="s">
        <v>585</v>
      </c>
      <c r="F672" s="2" t="s">
        <v>669</v>
      </c>
      <c r="G672" s="3">
        <v>460</v>
      </c>
      <c r="H672" s="3">
        <f>'3.3 Súpis prác'!I287</f>
        <v>0</v>
      </c>
      <c r="I672" s="118">
        <f t="shared" si="28"/>
        <v>0</v>
      </c>
      <c r="J672" s="4"/>
      <c r="K672">
        <v>1</v>
      </c>
    </row>
    <row r="673" spans="2:11">
      <c r="B673" s="116"/>
      <c r="C673" s="1" t="s">
        <v>560</v>
      </c>
      <c r="D673" s="1" t="s">
        <v>926</v>
      </c>
      <c r="E673" s="5" t="s">
        <v>587</v>
      </c>
      <c r="F673" s="2" t="s">
        <v>698</v>
      </c>
      <c r="G673" s="3">
        <v>2910</v>
      </c>
      <c r="H673" s="3">
        <f>'3.3 Súpis prác'!I288</f>
        <v>0</v>
      </c>
      <c r="I673" s="118">
        <f t="shared" si="28"/>
        <v>0</v>
      </c>
      <c r="J673" s="4"/>
      <c r="K673">
        <v>1</v>
      </c>
    </row>
    <row r="674" spans="2:11">
      <c r="B674" s="116"/>
      <c r="C674" s="1" t="s">
        <v>560</v>
      </c>
      <c r="D674" s="1" t="s">
        <v>927</v>
      </c>
      <c r="E674" s="5" t="s">
        <v>589</v>
      </c>
      <c r="F674" s="2" t="s">
        <v>698</v>
      </c>
      <c r="G674" s="3">
        <v>113.5</v>
      </c>
      <c r="H674" s="3">
        <f>'3.3 Súpis prác'!I289</f>
        <v>0</v>
      </c>
      <c r="I674" s="118">
        <f t="shared" si="28"/>
        <v>0</v>
      </c>
      <c r="J674" s="4"/>
      <c r="K674">
        <v>1</v>
      </c>
    </row>
    <row r="675" spans="2:11">
      <c r="B675" s="119"/>
      <c r="C675" s="1" t="s">
        <v>651</v>
      </c>
      <c r="D675" s="1" t="s">
        <v>800</v>
      </c>
      <c r="E675" s="5" t="s">
        <v>653</v>
      </c>
      <c r="F675" s="2" t="s">
        <v>669</v>
      </c>
      <c r="G675" s="3">
        <v>1</v>
      </c>
      <c r="H675" s="3">
        <f>'3.3 Súpis prác'!I322</f>
        <v>0</v>
      </c>
      <c r="I675" s="118">
        <f t="shared" si="28"/>
        <v>0</v>
      </c>
      <c r="J675" s="4"/>
      <c r="K675">
        <v>1</v>
      </c>
    </row>
    <row r="676" spans="2:11">
      <c r="B676" s="196" t="s">
        <v>928</v>
      </c>
      <c r="C676" s="197"/>
      <c r="D676" s="197"/>
      <c r="E676" s="197"/>
      <c r="F676" s="197"/>
      <c r="G676" s="198"/>
      <c r="H676" s="199"/>
      <c r="I676" s="118">
        <f>SUMIF(K664:K675,1,I664:I675)</f>
        <v>0</v>
      </c>
      <c r="J676" s="4"/>
      <c r="K676">
        <v>3</v>
      </c>
    </row>
    <row r="677" spans="2:11" ht="23.25">
      <c r="B677" s="120" t="s">
        <v>929</v>
      </c>
      <c r="C677" s="1" t="s">
        <v>6</v>
      </c>
      <c r="D677" s="1" t="s">
        <v>725</v>
      </c>
      <c r="E677" s="5" t="s">
        <v>14</v>
      </c>
      <c r="F677" s="2" t="s">
        <v>661</v>
      </c>
      <c r="G677" s="3">
        <v>2.19</v>
      </c>
      <c r="H677" s="3">
        <f>'3.3 Súpis prác'!I8</f>
        <v>0</v>
      </c>
      <c r="I677" s="118">
        <f t="shared" ref="I677:I688" si="29">G677*H677</f>
        <v>0</v>
      </c>
      <c r="J677" s="4"/>
      <c r="K677">
        <v>1</v>
      </c>
    </row>
    <row r="678" spans="2:11">
      <c r="B678" s="116"/>
      <c r="C678" s="1" t="s">
        <v>100</v>
      </c>
      <c r="D678" s="1" t="s">
        <v>734</v>
      </c>
      <c r="E678" s="5" t="s">
        <v>111</v>
      </c>
      <c r="F678" s="2" t="s">
        <v>661</v>
      </c>
      <c r="G678" s="3">
        <v>6.04</v>
      </c>
      <c r="H678" s="3">
        <f>'3.3 Súpis prác'!I54</f>
        <v>0</v>
      </c>
      <c r="I678" s="118">
        <f t="shared" si="29"/>
        <v>0</v>
      </c>
      <c r="J678" s="4"/>
      <c r="K678">
        <v>1</v>
      </c>
    </row>
    <row r="679" spans="2:11">
      <c r="B679" s="116"/>
      <c r="C679" s="1" t="s">
        <v>100</v>
      </c>
      <c r="D679" s="1" t="s">
        <v>684</v>
      </c>
      <c r="E679" s="5" t="s">
        <v>115</v>
      </c>
      <c r="F679" s="2" t="s">
        <v>661</v>
      </c>
      <c r="G679" s="3">
        <v>2.19</v>
      </c>
      <c r="H679" s="3">
        <f>'3.3 Súpis prác'!I56</f>
        <v>0</v>
      </c>
      <c r="I679" s="118">
        <f t="shared" si="29"/>
        <v>0</v>
      </c>
      <c r="J679" s="4"/>
      <c r="K679">
        <v>1</v>
      </c>
    </row>
    <row r="680" spans="2:11">
      <c r="B680" s="116"/>
      <c r="C680" s="1" t="s">
        <v>100</v>
      </c>
      <c r="D680" s="1" t="s">
        <v>735</v>
      </c>
      <c r="E680" s="5" t="s">
        <v>119</v>
      </c>
      <c r="F680" s="2" t="s">
        <v>661</v>
      </c>
      <c r="G680" s="3">
        <v>3.85</v>
      </c>
      <c r="H680" s="3">
        <f>'3.3 Súpis prác'!I58</f>
        <v>0</v>
      </c>
      <c r="I680" s="118">
        <f t="shared" si="29"/>
        <v>0</v>
      </c>
      <c r="J680" s="4"/>
      <c r="K680">
        <v>1</v>
      </c>
    </row>
    <row r="681" spans="2:11">
      <c r="B681" s="116"/>
      <c r="C681" s="1" t="s">
        <v>100</v>
      </c>
      <c r="D681" s="1" t="s">
        <v>736</v>
      </c>
      <c r="E681" s="5" t="s">
        <v>121</v>
      </c>
      <c r="F681" s="2" t="s">
        <v>661</v>
      </c>
      <c r="G681" s="3">
        <v>1.75</v>
      </c>
      <c r="H681" s="3">
        <f>'3.3 Súpis prác'!I59</f>
        <v>0</v>
      </c>
      <c r="I681" s="118">
        <f t="shared" si="29"/>
        <v>0</v>
      </c>
      <c r="J681" s="4"/>
      <c r="K681">
        <v>1</v>
      </c>
    </row>
    <row r="682" spans="2:11">
      <c r="B682" s="116"/>
      <c r="C682" s="1" t="s">
        <v>100</v>
      </c>
      <c r="D682" s="1" t="s">
        <v>671</v>
      </c>
      <c r="E682" s="5" t="s">
        <v>98</v>
      </c>
      <c r="F682" s="2" t="s">
        <v>661</v>
      </c>
      <c r="G682" s="3">
        <v>2.19</v>
      </c>
      <c r="H682" s="3">
        <f>'3.3 Súpis prác'!I63</f>
        <v>0</v>
      </c>
      <c r="I682" s="118">
        <f t="shared" si="29"/>
        <v>0</v>
      </c>
      <c r="J682" s="4"/>
      <c r="K682">
        <v>1</v>
      </c>
    </row>
    <row r="683" spans="2:11">
      <c r="B683" s="116"/>
      <c r="C683" s="1" t="s">
        <v>344</v>
      </c>
      <c r="D683" s="1" t="s">
        <v>797</v>
      </c>
      <c r="E683" s="5" t="s">
        <v>398</v>
      </c>
      <c r="F683" s="2" t="s">
        <v>798</v>
      </c>
      <c r="G683" s="3">
        <v>8</v>
      </c>
      <c r="H683" s="3">
        <f>'3.3 Súpis prác'!I199</f>
        <v>0</v>
      </c>
      <c r="I683" s="118">
        <f t="shared" si="29"/>
        <v>0</v>
      </c>
      <c r="J683" s="4"/>
      <c r="K683">
        <v>1</v>
      </c>
    </row>
    <row r="684" spans="2:11">
      <c r="B684" s="116"/>
      <c r="C684" s="1" t="s">
        <v>458</v>
      </c>
      <c r="D684" s="1" t="s">
        <v>788</v>
      </c>
      <c r="E684" s="5" t="s">
        <v>418</v>
      </c>
      <c r="F684" s="2" t="s">
        <v>661</v>
      </c>
      <c r="G684" s="3">
        <v>0.44</v>
      </c>
      <c r="H684" s="3">
        <f>'3.3 Súpis prác'!I240</f>
        <v>0</v>
      </c>
      <c r="I684" s="118">
        <f t="shared" si="29"/>
        <v>0</v>
      </c>
      <c r="J684" s="4"/>
      <c r="K684">
        <v>1</v>
      </c>
    </row>
    <row r="685" spans="2:11">
      <c r="B685" s="116"/>
      <c r="C685" s="1" t="s">
        <v>512</v>
      </c>
      <c r="D685" s="1" t="s">
        <v>930</v>
      </c>
      <c r="E685" s="5" t="s">
        <v>514</v>
      </c>
      <c r="F685" s="2" t="s">
        <v>698</v>
      </c>
      <c r="G685" s="3">
        <v>30</v>
      </c>
      <c r="H685" s="3">
        <f>'3.3 Súpis prác'!I253</f>
        <v>0</v>
      </c>
      <c r="I685" s="118">
        <f t="shared" si="29"/>
        <v>0</v>
      </c>
      <c r="J685" s="4"/>
      <c r="K685">
        <v>1</v>
      </c>
    </row>
    <row r="686" spans="2:11">
      <c r="B686" s="116"/>
      <c r="C686" s="1" t="s">
        <v>526</v>
      </c>
      <c r="D686" s="1" t="s">
        <v>822</v>
      </c>
      <c r="E686" s="5" t="s">
        <v>534</v>
      </c>
      <c r="F686" s="2" t="s">
        <v>698</v>
      </c>
      <c r="G686" s="3">
        <v>30</v>
      </c>
      <c r="H686" s="3">
        <f>'3.3 Súpis prác'!I261</f>
        <v>0</v>
      </c>
      <c r="I686" s="118">
        <f t="shared" si="29"/>
        <v>0</v>
      </c>
      <c r="J686" s="4"/>
      <c r="K686">
        <v>1</v>
      </c>
    </row>
    <row r="687" spans="2:11">
      <c r="B687" s="116"/>
      <c r="C687" s="1" t="s">
        <v>526</v>
      </c>
      <c r="D687" s="1" t="s">
        <v>931</v>
      </c>
      <c r="E687" s="5" t="s">
        <v>536</v>
      </c>
      <c r="F687" s="2" t="s">
        <v>698</v>
      </c>
      <c r="G687" s="3">
        <v>30</v>
      </c>
      <c r="H687" s="3">
        <f>'3.3 Súpis prác'!I262</f>
        <v>0</v>
      </c>
      <c r="I687" s="118">
        <f t="shared" si="29"/>
        <v>0</v>
      </c>
      <c r="J687" s="4"/>
      <c r="K687">
        <v>1</v>
      </c>
    </row>
    <row r="688" spans="2:11" ht="23.25">
      <c r="B688" s="119"/>
      <c r="C688" s="1" t="s">
        <v>526</v>
      </c>
      <c r="D688" s="1" t="s">
        <v>932</v>
      </c>
      <c r="E688" s="5" t="s">
        <v>546</v>
      </c>
      <c r="F688" s="2" t="s">
        <v>669</v>
      </c>
      <c r="G688" s="3">
        <v>2</v>
      </c>
      <c r="H688" s="3">
        <f>'3.3 Súpis prác'!I267</f>
        <v>0</v>
      </c>
      <c r="I688" s="118">
        <f t="shared" si="29"/>
        <v>0</v>
      </c>
      <c r="J688" s="4"/>
      <c r="K688">
        <v>1</v>
      </c>
    </row>
    <row r="689" spans="2:11">
      <c r="B689" s="196" t="s">
        <v>933</v>
      </c>
      <c r="C689" s="197"/>
      <c r="D689" s="197"/>
      <c r="E689" s="197"/>
      <c r="F689" s="197"/>
      <c r="G689" s="198"/>
      <c r="H689" s="199"/>
      <c r="I689" s="118">
        <f>SUMIF(K677:K688,1,I677:I688)</f>
        <v>0</v>
      </c>
      <c r="J689" s="4"/>
      <c r="K689">
        <v>3</v>
      </c>
    </row>
    <row r="690" spans="2:11" ht="23.25">
      <c r="B690" s="120" t="s">
        <v>934</v>
      </c>
      <c r="C690" s="1" t="s">
        <v>6</v>
      </c>
      <c r="D690" s="1" t="s">
        <v>725</v>
      </c>
      <c r="E690" s="5" t="s">
        <v>14</v>
      </c>
      <c r="F690" s="2" t="s">
        <v>661</v>
      </c>
      <c r="G690" s="3">
        <v>2.88</v>
      </c>
      <c r="H690" s="3">
        <f>'3.3 Súpis prác'!I8</f>
        <v>0</v>
      </c>
      <c r="I690" s="118">
        <f t="shared" ref="I690:I701" si="30">G690*H690</f>
        <v>0</v>
      </c>
      <c r="J690" s="4"/>
      <c r="K690">
        <v>1</v>
      </c>
    </row>
    <row r="691" spans="2:11">
      <c r="B691" s="116"/>
      <c r="C691" s="1" t="s">
        <v>100</v>
      </c>
      <c r="D691" s="1" t="s">
        <v>734</v>
      </c>
      <c r="E691" s="5" t="s">
        <v>111</v>
      </c>
      <c r="F691" s="2" t="s">
        <v>661</v>
      </c>
      <c r="G691" s="3">
        <v>7.97</v>
      </c>
      <c r="H691" s="3">
        <f>'3.3 Súpis prác'!I54</f>
        <v>0</v>
      </c>
      <c r="I691" s="118">
        <f t="shared" si="30"/>
        <v>0</v>
      </c>
      <c r="J691" s="4"/>
      <c r="K691">
        <v>1</v>
      </c>
    </row>
    <row r="692" spans="2:11">
      <c r="B692" s="116"/>
      <c r="C692" s="1" t="s">
        <v>100</v>
      </c>
      <c r="D692" s="1" t="s">
        <v>684</v>
      </c>
      <c r="E692" s="5" t="s">
        <v>115</v>
      </c>
      <c r="F692" s="2" t="s">
        <v>661</v>
      </c>
      <c r="G692" s="3">
        <v>2.88</v>
      </c>
      <c r="H692" s="3">
        <f>'3.3 Súpis prác'!I56</f>
        <v>0</v>
      </c>
      <c r="I692" s="118">
        <f t="shared" si="30"/>
        <v>0</v>
      </c>
      <c r="J692" s="4"/>
      <c r="K692">
        <v>1</v>
      </c>
    </row>
    <row r="693" spans="2:11">
      <c r="B693" s="116"/>
      <c r="C693" s="1" t="s">
        <v>100</v>
      </c>
      <c r="D693" s="1" t="s">
        <v>735</v>
      </c>
      <c r="E693" s="5" t="s">
        <v>119</v>
      </c>
      <c r="F693" s="2" t="s">
        <v>661</v>
      </c>
      <c r="G693" s="3">
        <v>5.09</v>
      </c>
      <c r="H693" s="3">
        <f>'3.3 Súpis prác'!I58</f>
        <v>0</v>
      </c>
      <c r="I693" s="118">
        <f t="shared" si="30"/>
        <v>0</v>
      </c>
      <c r="J693" s="4"/>
      <c r="K693">
        <v>1</v>
      </c>
    </row>
    <row r="694" spans="2:11">
      <c r="B694" s="116"/>
      <c r="C694" s="1" t="s">
        <v>100</v>
      </c>
      <c r="D694" s="1" t="s">
        <v>736</v>
      </c>
      <c r="E694" s="5" t="s">
        <v>121</v>
      </c>
      <c r="F694" s="2" t="s">
        <v>661</v>
      </c>
      <c r="G694" s="3">
        <v>2.31</v>
      </c>
      <c r="H694" s="3">
        <f>'3.3 Súpis prác'!I59</f>
        <v>0</v>
      </c>
      <c r="I694" s="118">
        <f t="shared" si="30"/>
        <v>0</v>
      </c>
      <c r="J694" s="4"/>
      <c r="K694">
        <v>1</v>
      </c>
    </row>
    <row r="695" spans="2:11">
      <c r="B695" s="116"/>
      <c r="C695" s="1" t="s">
        <v>100</v>
      </c>
      <c r="D695" s="1" t="s">
        <v>671</v>
      </c>
      <c r="E695" s="5" t="s">
        <v>98</v>
      </c>
      <c r="F695" s="2" t="s">
        <v>661</v>
      </c>
      <c r="G695" s="3">
        <v>2.88</v>
      </c>
      <c r="H695" s="3">
        <f>'3.3 Súpis prác'!I63</f>
        <v>0</v>
      </c>
      <c r="I695" s="118">
        <f t="shared" si="30"/>
        <v>0</v>
      </c>
      <c r="J695" s="4"/>
      <c r="K695">
        <v>1</v>
      </c>
    </row>
    <row r="696" spans="2:11">
      <c r="B696" s="116"/>
      <c r="C696" s="1" t="s">
        <v>344</v>
      </c>
      <c r="D696" s="1" t="s">
        <v>797</v>
      </c>
      <c r="E696" s="5" t="s">
        <v>398</v>
      </c>
      <c r="F696" s="2" t="s">
        <v>798</v>
      </c>
      <c r="G696" s="3">
        <v>8</v>
      </c>
      <c r="H696" s="3">
        <f>'3.3 Súpis prác'!I199</f>
        <v>0</v>
      </c>
      <c r="I696" s="118">
        <f t="shared" si="30"/>
        <v>0</v>
      </c>
      <c r="J696" s="4"/>
      <c r="K696">
        <v>1</v>
      </c>
    </row>
    <row r="697" spans="2:11">
      <c r="B697" s="116"/>
      <c r="C697" s="1" t="s">
        <v>458</v>
      </c>
      <c r="D697" s="1" t="s">
        <v>788</v>
      </c>
      <c r="E697" s="5" t="s">
        <v>418</v>
      </c>
      <c r="F697" s="2" t="s">
        <v>661</v>
      </c>
      <c r="G697" s="3">
        <v>0.57999999999999996</v>
      </c>
      <c r="H697" s="3">
        <f>'3.3 Súpis prác'!I240</f>
        <v>0</v>
      </c>
      <c r="I697" s="118">
        <f t="shared" si="30"/>
        <v>0</v>
      </c>
      <c r="J697" s="4"/>
      <c r="K697">
        <v>1</v>
      </c>
    </row>
    <row r="698" spans="2:11">
      <c r="B698" s="116"/>
      <c r="C698" s="1" t="s">
        <v>512</v>
      </c>
      <c r="D698" s="1" t="s">
        <v>930</v>
      </c>
      <c r="E698" s="5" t="s">
        <v>514</v>
      </c>
      <c r="F698" s="2" t="s">
        <v>698</v>
      </c>
      <c r="G698" s="3">
        <v>37</v>
      </c>
      <c r="H698" s="3">
        <f>'3.3 Súpis prác'!I253</f>
        <v>0</v>
      </c>
      <c r="I698" s="118">
        <f t="shared" si="30"/>
        <v>0</v>
      </c>
      <c r="J698" s="4"/>
      <c r="K698">
        <v>1</v>
      </c>
    </row>
    <row r="699" spans="2:11">
      <c r="B699" s="116"/>
      <c r="C699" s="1" t="s">
        <v>526</v>
      </c>
      <c r="D699" s="1" t="s">
        <v>822</v>
      </c>
      <c r="E699" s="5" t="s">
        <v>534</v>
      </c>
      <c r="F699" s="2" t="s">
        <v>698</v>
      </c>
      <c r="G699" s="3">
        <v>37</v>
      </c>
      <c r="H699" s="3">
        <f>'3.3 Súpis prác'!I261</f>
        <v>0</v>
      </c>
      <c r="I699" s="118">
        <f t="shared" si="30"/>
        <v>0</v>
      </c>
      <c r="J699" s="4"/>
      <c r="K699">
        <v>1</v>
      </c>
    </row>
    <row r="700" spans="2:11">
      <c r="B700" s="116"/>
      <c r="C700" s="1" t="s">
        <v>526</v>
      </c>
      <c r="D700" s="1" t="s">
        <v>931</v>
      </c>
      <c r="E700" s="5" t="s">
        <v>536</v>
      </c>
      <c r="F700" s="2" t="s">
        <v>698</v>
      </c>
      <c r="G700" s="3">
        <v>37</v>
      </c>
      <c r="H700" s="3">
        <f>'3.3 Súpis prác'!I262</f>
        <v>0</v>
      </c>
      <c r="I700" s="118">
        <f t="shared" si="30"/>
        <v>0</v>
      </c>
      <c r="J700" s="4"/>
      <c r="K700">
        <v>1</v>
      </c>
    </row>
    <row r="701" spans="2:11" ht="23.25">
      <c r="B701" s="119"/>
      <c r="C701" s="1" t="s">
        <v>526</v>
      </c>
      <c r="D701" s="1" t="s">
        <v>932</v>
      </c>
      <c r="E701" s="5" t="s">
        <v>546</v>
      </c>
      <c r="F701" s="2" t="s">
        <v>669</v>
      </c>
      <c r="G701" s="3">
        <v>2</v>
      </c>
      <c r="H701" s="3">
        <f>'3.3 Súpis prác'!I267</f>
        <v>0</v>
      </c>
      <c r="I701" s="118">
        <f t="shared" si="30"/>
        <v>0</v>
      </c>
      <c r="J701" s="4"/>
      <c r="K701">
        <v>1</v>
      </c>
    </row>
    <row r="702" spans="2:11">
      <c r="B702" s="196" t="s">
        <v>935</v>
      </c>
      <c r="C702" s="197"/>
      <c r="D702" s="197"/>
      <c r="E702" s="197"/>
      <c r="F702" s="197"/>
      <c r="G702" s="198"/>
      <c r="H702" s="199"/>
      <c r="I702" s="118">
        <f>SUMIF(K690:K701,1,I690:I701)</f>
        <v>0</v>
      </c>
      <c r="J702" s="4"/>
      <c r="K702">
        <v>3</v>
      </c>
    </row>
    <row r="703" spans="2:11" ht="23.25">
      <c r="B703" s="120" t="s">
        <v>936</v>
      </c>
      <c r="C703" s="1" t="s">
        <v>6</v>
      </c>
      <c r="D703" s="1" t="s">
        <v>725</v>
      </c>
      <c r="E703" s="5" t="s">
        <v>14</v>
      </c>
      <c r="F703" s="2" t="s">
        <v>661</v>
      </c>
      <c r="G703" s="3">
        <v>1.84</v>
      </c>
      <c r="H703" s="3">
        <f>'3.3 Súpis prác'!I8</f>
        <v>0</v>
      </c>
      <c r="I703" s="118">
        <f t="shared" ref="I703:I714" si="31">G703*H703</f>
        <v>0</v>
      </c>
      <c r="J703" s="4"/>
      <c r="K703">
        <v>1</v>
      </c>
    </row>
    <row r="704" spans="2:11">
      <c r="B704" s="116"/>
      <c r="C704" s="1" t="s">
        <v>100</v>
      </c>
      <c r="D704" s="1" t="s">
        <v>734</v>
      </c>
      <c r="E704" s="5" t="s">
        <v>111</v>
      </c>
      <c r="F704" s="2" t="s">
        <v>661</v>
      </c>
      <c r="G704" s="3">
        <v>5.08</v>
      </c>
      <c r="H704" s="3">
        <f>'3.3 Súpis prác'!I54</f>
        <v>0</v>
      </c>
      <c r="I704" s="118">
        <f t="shared" si="31"/>
        <v>0</v>
      </c>
      <c r="J704" s="4"/>
      <c r="K704">
        <v>1</v>
      </c>
    </row>
    <row r="705" spans="2:11">
      <c r="B705" s="116"/>
      <c r="C705" s="1" t="s">
        <v>100</v>
      </c>
      <c r="D705" s="1" t="s">
        <v>684</v>
      </c>
      <c r="E705" s="5" t="s">
        <v>115</v>
      </c>
      <c r="F705" s="2" t="s">
        <v>661</v>
      </c>
      <c r="G705" s="3">
        <v>1.84</v>
      </c>
      <c r="H705" s="3">
        <f>'3.3 Súpis prác'!I56</f>
        <v>0</v>
      </c>
      <c r="I705" s="118">
        <f t="shared" si="31"/>
        <v>0</v>
      </c>
      <c r="J705" s="4"/>
      <c r="K705">
        <v>1</v>
      </c>
    </row>
    <row r="706" spans="2:11">
      <c r="B706" s="116"/>
      <c r="C706" s="1" t="s">
        <v>100</v>
      </c>
      <c r="D706" s="1" t="s">
        <v>735</v>
      </c>
      <c r="E706" s="5" t="s">
        <v>119</v>
      </c>
      <c r="F706" s="2" t="s">
        <v>661</v>
      </c>
      <c r="G706" s="3">
        <v>3.24</v>
      </c>
      <c r="H706" s="3">
        <f>'3.3 Súpis prác'!I58</f>
        <v>0</v>
      </c>
      <c r="I706" s="118">
        <f t="shared" si="31"/>
        <v>0</v>
      </c>
      <c r="J706" s="4"/>
      <c r="K706">
        <v>1</v>
      </c>
    </row>
    <row r="707" spans="2:11">
      <c r="B707" s="116"/>
      <c r="C707" s="1" t="s">
        <v>100</v>
      </c>
      <c r="D707" s="1" t="s">
        <v>736</v>
      </c>
      <c r="E707" s="5" t="s">
        <v>121</v>
      </c>
      <c r="F707" s="2" t="s">
        <v>661</v>
      </c>
      <c r="G707" s="3">
        <v>1.47</v>
      </c>
      <c r="H707" s="3">
        <f>'3.3 Súpis prác'!I59</f>
        <v>0</v>
      </c>
      <c r="I707" s="118">
        <f t="shared" si="31"/>
        <v>0</v>
      </c>
      <c r="J707" s="4"/>
      <c r="K707">
        <v>1</v>
      </c>
    </row>
    <row r="708" spans="2:11">
      <c r="B708" s="116"/>
      <c r="C708" s="1" t="s">
        <v>100</v>
      </c>
      <c r="D708" s="1" t="s">
        <v>671</v>
      </c>
      <c r="E708" s="5" t="s">
        <v>98</v>
      </c>
      <c r="F708" s="2" t="s">
        <v>661</v>
      </c>
      <c r="G708" s="3">
        <v>1.84</v>
      </c>
      <c r="H708" s="3">
        <f>'3.3 Súpis prác'!I63</f>
        <v>0</v>
      </c>
      <c r="I708" s="118">
        <f t="shared" si="31"/>
        <v>0</v>
      </c>
      <c r="J708" s="4"/>
      <c r="K708">
        <v>1</v>
      </c>
    </row>
    <row r="709" spans="2:11">
      <c r="B709" s="116"/>
      <c r="C709" s="1" t="s">
        <v>344</v>
      </c>
      <c r="D709" s="1" t="s">
        <v>797</v>
      </c>
      <c r="E709" s="5" t="s">
        <v>398</v>
      </c>
      <c r="F709" s="2" t="s">
        <v>798</v>
      </c>
      <c r="G709" s="3">
        <v>8</v>
      </c>
      <c r="H709" s="3">
        <f>'3.3 Súpis prác'!I199</f>
        <v>0</v>
      </c>
      <c r="I709" s="118">
        <f t="shared" si="31"/>
        <v>0</v>
      </c>
      <c r="J709" s="4"/>
      <c r="K709">
        <v>1</v>
      </c>
    </row>
    <row r="710" spans="2:11">
      <c r="B710" s="116"/>
      <c r="C710" s="1" t="s">
        <v>458</v>
      </c>
      <c r="D710" s="1" t="s">
        <v>788</v>
      </c>
      <c r="E710" s="5" t="s">
        <v>418</v>
      </c>
      <c r="F710" s="2" t="s">
        <v>661</v>
      </c>
      <c r="G710" s="3">
        <v>0.37</v>
      </c>
      <c r="H710" s="3">
        <f>'3.3 Súpis prác'!I240</f>
        <v>0</v>
      </c>
      <c r="I710" s="118">
        <f t="shared" si="31"/>
        <v>0</v>
      </c>
      <c r="J710" s="4"/>
      <c r="K710">
        <v>1</v>
      </c>
    </row>
    <row r="711" spans="2:11">
      <c r="B711" s="116"/>
      <c r="C711" s="1" t="s">
        <v>512</v>
      </c>
      <c r="D711" s="1" t="s">
        <v>930</v>
      </c>
      <c r="E711" s="5" t="s">
        <v>514</v>
      </c>
      <c r="F711" s="2" t="s">
        <v>698</v>
      </c>
      <c r="G711" s="3">
        <v>25</v>
      </c>
      <c r="H711" s="3">
        <f>'3.3 Súpis prác'!I253</f>
        <v>0</v>
      </c>
      <c r="I711" s="118">
        <f t="shared" si="31"/>
        <v>0</v>
      </c>
      <c r="J711" s="4"/>
      <c r="K711">
        <v>1</v>
      </c>
    </row>
    <row r="712" spans="2:11">
      <c r="B712" s="116"/>
      <c r="C712" s="1" t="s">
        <v>526</v>
      </c>
      <c r="D712" s="1" t="s">
        <v>822</v>
      </c>
      <c r="E712" s="5" t="s">
        <v>534</v>
      </c>
      <c r="F712" s="2" t="s">
        <v>698</v>
      </c>
      <c r="G712" s="3">
        <v>25</v>
      </c>
      <c r="H712" s="3">
        <f>'3.3 Súpis prác'!I261</f>
        <v>0</v>
      </c>
      <c r="I712" s="118">
        <f t="shared" si="31"/>
        <v>0</v>
      </c>
      <c r="J712" s="4"/>
      <c r="K712">
        <v>1</v>
      </c>
    </row>
    <row r="713" spans="2:11">
      <c r="B713" s="116"/>
      <c r="C713" s="1" t="s">
        <v>526</v>
      </c>
      <c r="D713" s="1" t="s">
        <v>931</v>
      </c>
      <c r="E713" s="5" t="s">
        <v>536</v>
      </c>
      <c r="F713" s="2" t="s">
        <v>698</v>
      </c>
      <c r="G713" s="3">
        <v>25</v>
      </c>
      <c r="H713" s="3">
        <f>'3.3 Súpis prác'!I262</f>
        <v>0</v>
      </c>
      <c r="I713" s="118">
        <f t="shared" si="31"/>
        <v>0</v>
      </c>
      <c r="J713" s="4"/>
      <c r="K713">
        <v>1</v>
      </c>
    </row>
    <row r="714" spans="2:11" ht="23.25">
      <c r="B714" s="119"/>
      <c r="C714" s="1" t="s">
        <v>526</v>
      </c>
      <c r="D714" s="1" t="s">
        <v>932</v>
      </c>
      <c r="E714" s="5" t="s">
        <v>546</v>
      </c>
      <c r="F714" s="2" t="s">
        <v>669</v>
      </c>
      <c r="G714" s="3">
        <v>2</v>
      </c>
      <c r="H714" s="3">
        <f>'3.3 Súpis prác'!I267</f>
        <v>0</v>
      </c>
      <c r="I714" s="118">
        <f t="shared" si="31"/>
        <v>0</v>
      </c>
      <c r="J714" s="4"/>
      <c r="K714">
        <v>1</v>
      </c>
    </row>
    <row r="715" spans="2:11">
      <c r="B715" s="196" t="s">
        <v>937</v>
      </c>
      <c r="C715" s="197"/>
      <c r="D715" s="197"/>
      <c r="E715" s="197"/>
      <c r="F715" s="197"/>
      <c r="G715" s="198"/>
      <c r="H715" s="199"/>
      <c r="I715" s="118">
        <f>SUMIF(K703:K714,1,I703:I714)</f>
        <v>0</v>
      </c>
      <c r="J715" s="4"/>
      <c r="K715">
        <v>3</v>
      </c>
    </row>
    <row r="716" spans="2:11" ht="23.25">
      <c r="B716" s="120" t="s">
        <v>938</v>
      </c>
      <c r="C716" s="1" t="s">
        <v>6</v>
      </c>
      <c r="D716" s="1" t="s">
        <v>725</v>
      </c>
      <c r="E716" s="5" t="s">
        <v>14</v>
      </c>
      <c r="F716" s="2" t="s">
        <v>661</v>
      </c>
      <c r="G716" s="3">
        <v>0.96</v>
      </c>
      <c r="H716" s="3">
        <f>'3.3 Súpis prác'!I8</f>
        <v>0</v>
      </c>
      <c r="I716" s="118">
        <f t="shared" ref="I716:I727" si="32">G716*H716</f>
        <v>0</v>
      </c>
      <c r="J716" s="4"/>
      <c r="K716">
        <v>1</v>
      </c>
    </row>
    <row r="717" spans="2:11">
      <c r="B717" s="116"/>
      <c r="C717" s="1" t="s">
        <v>100</v>
      </c>
      <c r="D717" s="1" t="s">
        <v>734</v>
      </c>
      <c r="E717" s="5" t="s">
        <v>111</v>
      </c>
      <c r="F717" s="2" t="s">
        <v>661</v>
      </c>
      <c r="G717" s="3">
        <v>2.66</v>
      </c>
      <c r="H717" s="3">
        <f>'3.3 Súpis prác'!I54</f>
        <v>0</v>
      </c>
      <c r="I717" s="118">
        <f t="shared" si="32"/>
        <v>0</v>
      </c>
      <c r="J717" s="4"/>
      <c r="K717">
        <v>1</v>
      </c>
    </row>
    <row r="718" spans="2:11">
      <c r="B718" s="116"/>
      <c r="C718" s="1" t="s">
        <v>100</v>
      </c>
      <c r="D718" s="1" t="s">
        <v>684</v>
      </c>
      <c r="E718" s="5" t="s">
        <v>115</v>
      </c>
      <c r="F718" s="2" t="s">
        <v>661</v>
      </c>
      <c r="G718" s="3">
        <v>0.96</v>
      </c>
      <c r="H718" s="3">
        <f>'3.3 Súpis prác'!I56</f>
        <v>0</v>
      </c>
      <c r="I718" s="118">
        <f t="shared" si="32"/>
        <v>0</v>
      </c>
      <c r="J718" s="4"/>
      <c r="K718">
        <v>1</v>
      </c>
    </row>
    <row r="719" spans="2:11">
      <c r="B719" s="116"/>
      <c r="C719" s="1" t="s">
        <v>100</v>
      </c>
      <c r="D719" s="1" t="s">
        <v>735</v>
      </c>
      <c r="E719" s="5" t="s">
        <v>119</v>
      </c>
      <c r="F719" s="2" t="s">
        <v>661</v>
      </c>
      <c r="G719" s="3">
        <v>1.7</v>
      </c>
      <c r="H719" s="3">
        <f>'3.3 Súpis prác'!I58</f>
        <v>0</v>
      </c>
      <c r="I719" s="118">
        <f t="shared" si="32"/>
        <v>0</v>
      </c>
      <c r="J719" s="4"/>
      <c r="K719">
        <v>1</v>
      </c>
    </row>
    <row r="720" spans="2:11">
      <c r="B720" s="116"/>
      <c r="C720" s="1" t="s">
        <v>100</v>
      </c>
      <c r="D720" s="1" t="s">
        <v>736</v>
      </c>
      <c r="E720" s="5" t="s">
        <v>121</v>
      </c>
      <c r="F720" s="2" t="s">
        <v>661</v>
      </c>
      <c r="G720" s="3">
        <v>0.77</v>
      </c>
      <c r="H720" s="3">
        <f>'3.3 Súpis prác'!I59</f>
        <v>0</v>
      </c>
      <c r="I720" s="118">
        <f t="shared" si="32"/>
        <v>0</v>
      </c>
      <c r="J720" s="4"/>
      <c r="K720">
        <v>1</v>
      </c>
    </row>
    <row r="721" spans="2:11">
      <c r="B721" s="116"/>
      <c r="C721" s="1" t="s">
        <v>100</v>
      </c>
      <c r="D721" s="1" t="s">
        <v>671</v>
      </c>
      <c r="E721" s="5" t="s">
        <v>98</v>
      </c>
      <c r="F721" s="2" t="s">
        <v>661</v>
      </c>
      <c r="G721" s="3">
        <v>0.96</v>
      </c>
      <c r="H721" s="3">
        <f>'3.3 Súpis prác'!I63</f>
        <v>0</v>
      </c>
      <c r="I721" s="118">
        <f t="shared" si="32"/>
        <v>0</v>
      </c>
      <c r="J721" s="4"/>
      <c r="K721">
        <v>1</v>
      </c>
    </row>
    <row r="722" spans="2:11">
      <c r="B722" s="116"/>
      <c r="C722" s="1" t="s">
        <v>344</v>
      </c>
      <c r="D722" s="1" t="s">
        <v>797</v>
      </c>
      <c r="E722" s="5" t="s">
        <v>398</v>
      </c>
      <c r="F722" s="2" t="s">
        <v>798</v>
      </c>
      <c r="G722" s="3">
        <v>8</v>
      </c>
      <c r="H722" s="3">
        <f>'3.3 Súpis prác'!I199</f>
        <v>0</v>
      </c>
      <c r="I722" s="118">
        <f t="shared" si="32"/>
        <v>0</v>
      </c>
      <c r="J722" s="4"/>
      <c r="K722">
        <v>1</v>
      </c>
    </row>
    <row r="723" spans="2:11">
      <c r="B723" s="116"/>
      <c r="C723" s="1" t="s">
        <v>458</v>
      </c>
      <c r="D723" s="1" t="s">
        <v>788</v>
      </c>
      <c r="E723" s="5" t="s">
        <v>418</v>
      </c>
      <c r="F723" s="2" t="s">
        <v>661</v>
      </c>
      <c r="G723" s="3">
        <v>0.2</v>
      </c>
      <c r="H723" s="3">
        <f>'3.3 Súpis prác'!I240</f>
        <v>0</v>
      </c>
      <c r="I723" s="118">
        <f t="shared" si="32"/>
        <v>0</v>
      </c>
      <c r="J723" s="4"/>
      <c r="K723">
        <v>1</v>
      </c>
    </row>
    <row r="724" spans="2:11">
      <c r="B724" s="116"/>
      <c r="C724" s="1" t="s">
        <v>512</v>
      </c>
      <c r="D724" s="1" t="s">
        <v>930</v>
      </c>
      <c r="E724" s="5" t="s">
        <v>514</v>
      </c>
      <c r="F724" s="2" t="s">
        <v>698</v>
      </c>
      <c r="G724" s="3">
        <v>15</v>
      </c>
      <c r="H724" s="3">
        <f>'3.3 Súpis prác'!I253</f>
        <v>0</v>
      </c>
      <c r="I724" s="118">
        <f t="shared" si="32"/>
        <v>0</v>
      </c>
      <c r="J724" s="4"/>
      <c r="K724">
        <v>1</v>
      </c>
    </row>
    <row r="725" spans="2:11">
      <c r="B725" s="116"/>
      <c r="C725" s="1" t="s">
        <v>526</v>
      </c>
      <c r="D725" s="1" t="s">
        <v>822</v>
      </c>
      <c r="E725" s="5" t="s">
        <v>534</v>
      </c>
      <c r="F725" s="2" t="s">
        <v>698</v>
      </c>
      <c r="G725" s="3">
        <v>15</v>
      </c>
      <c r="H725" s="3">
        <f>'3.3 Súpis prác'!I261</f>
        <v>0</v>
      </c>
      <c r="I725" s="118">
        <f t="shared" si="32"/>
        <v>0</v>
      </c>
      <c r="J725" s="4"/>
      <c r="K725">
        <v>1</v>
      </c>
    </row>
    <row r="726" spans="2:11">
      <c r="B726" s="116"/>
      <c r="C726" s="1" t="s">
        <v>526</v>
      </c>
      <c r="D726" s="1" t="s">
        <v>931</v>
      </c>
      <c r="E726" s="5" t="s">
        <v>536</v>
      </c>
      <c r="F726" s="2" t="s">
        <v>698</v>
      </c>
      <c r="G726" s="3">
        <v>15</v>
      </c>
      <c r="H726" s="3">
        <f>'3.3 Súpis prác'!I262</f>
        <v>0</v>
      </c>
      <c r="I726" s="118">
        <f t="shared" si="32"/>
        <v>0</v>
      </c>
      <c r="J726" s="4"/>
      <c r="K726">
        <v>1</v>
      </c>
    </row>
    <row r="727" spans="2:11" ht="23.25">
      <c r="B727" s="119"/>
      <c r="C727" s="1" t="s">
        <v>526</v>
      </c>
      <c r="D727" s="1" t="s">
        <v>932</v>
      </c>
      <c r="E727" s="5" t="s">
        <v>546</v>
      </c>
      <c r="F727" s="2" t="s">
        <v>669</v>
      </c>
      <c r="G727" s="3">
        <v>2</v>
      </c>
      <c r="H727" s="3">
        <f>'3.3 Súpis prác'!I267</f>
        <v>0</v>
      </c>
      <c r="I727" s="118">
        <f t="shared" si="32"/>
        <v>0</v>
      </c>
      <c r="J727" s="4"/>
      <c r="K727">
        <v>1</v>
      </c>
    </row>
    <row r="728" spans="2:11">
      <c r="B728" s="196" t="s">
        <v>939</v>
      </c>
      <c r="C728" s="197"/>
      <c r="D728" s="197"/>
      <c r="E728" s="197"/>
      <c r="F728" s="197"/>
      <c r="G728" s="198"/>
      <c r="H728" s="199"/>
      <c r="I728" s="118">
        <f>SUMIF(K716:K727,1,I716:I727)</f>
        <v>0</v>
      </c>
      <c r="J728" s="4"/>
      <c r="K728">
        <v>3</v>
      </c>
    </row>
    <row r="729" spans="2:11" ht="23.25">
      <c r="B729" s="120" t="s">
        <v>940</v>
      </c>
      <c r="C729" s="1" t="s">
        <v>6</v>
      </c>
      <c r="D729" s="1" t="s">
        <v>725</v>
      </c>
      <c r="E729" s="5" t="s">
        <v>14</v>
      </c>
      <c r="F729" s="2" t="s">
        <v>661</v>
      </c>
      <c r="G729" s="3">
        <v>6.06</v>
      </c>
      <c r="H729" s="3">
        <f>'3.3 Súpis prác'!I8</f>
        <v>0</v>
      </c>
      <c r="I729" s="118">
        <f t="shared" ref="I729:I743" si="33">G729*H729</f>
        <v>0</v>
      </c>
      <c r="J729" s="4"/>
      <c r="K729">
        <v>1</v>
      </c>
    </row>
    <row r="730" spans="2:11" ht="23.25">
      <c r="B730" s="116"/>
      <c r="C730" s="1" t="s">
        <v>6</v>
      </c>
      <c r="D730" s="1" t="s">
        <v>941</v>
      </c>
      <c r="E730" s="5" t="s">
        <v>19</v>
      </c>
      <c r="F730" s="2" t="s">
        <v>669</v>
      </c>
      <c r="G730" s="3">
        <v>1</v>
      </c>
      <c r="H730" s="3">
        <f>'3.3 Súpis prác'!I10</f>
        <v>0</v>
      </c>
      <c r="I730" s="118">
        <f t="shared" si="33"/>
        <v>0</v>
      </c>
      <c r="J730" s="4"/>
      <c r="K730">
        <v>1</v>
      </c>
    </row>
    <row r="731" spans="2:11" ht="23.25">
      <c r="B731" s="116"/>
      <c r="C731" s="1" t="s">
        <v>32</v>
      </c>
      <c r="D731" s="1" t="s">
        <v>727</v>
      </c>
      <c r="E731" s="5" t="s">
        <v>40</v>
      </c>
      <c r="F731" s="2" t="s">
        <v>669</v>
      </c>
      <c r="G731" s="3">
        <v>1</v>
      </c>
      <c r="H731" s="3">
        <f>'3.3 Súpis prác'!I20</f>
        <v>0</v>
      </c>
      <c r="I731" s="118">
        <f t="shared" si="33"/>
        <v>0</v>
      </c>
      <c r="J731" s="4"/>
      <c r="K731">
        <v>1</v>
      </c>
    </row>
    <row r="732" spans="2:11">
      <c r="B732" s="116"/>
      <c r="C732" s="1" t="s">
        <v>100</v>
      </c>
      <c r="D732" s="1" t="s">
        <v>733</v>
      </c>
      <c r="E732" s="5" t="s">
        <v>109</v>
      </c>
      <c r="F732" s="2" t="s">
        <v>661</v>
      </c>
      <c r="G732" s="3">
        <v>5.3</v>
      </c>
      <c r="H732" s="3">
        <f>'3.3 Súpis prác'!I53</f>
        <v>0</v>
      </c>
      <c r="I732" s="118">
        <f t="shared" si="33"/>
        <v>0</v>
      </c>
      <c r="J732" s="4"/>
      <c r="K732">
        <v>1</v>
      </c>
    </row>
    <row r="733" spans="2:11">
      <c r="B733" s="116"/>
      <c r="C733" s="1" t="s">
        <v>100</v>
      </c>
      <c r="D733" s="1" t="s">
        <v>734</v>
      </c>
      <c r="E733" s="5" t="s">
        <v>111</v>
      </c>
      <c r="F733" s="2" t="s">
        <v>661</v>
      </c>
      <c r="G733" s="3">
        <v>17.63</v>
      </c>
      <c r="H733" s="3">
        <f>'3.3 Súpis prác'!I54</f>
        <v>0</v>
      </c>
      <c r="I733" s="118">
        <f t="shared" si="33"/>
        <v>0</v>
      </c>
      <c r="J733" s="4"/>
      <c r="K733">
        <v>1</v>
      </c>
    </row>
    <row r="734" spans="2:11">
      <c r="B734" s="116"/>
      <c r="C734" s="1" t="s">
        <v>100</v>
      </c>
      <c r="D734" s="1" t="s">
        <v>684</v>
      </c>
      <c r="E734" s="5" t="s">
        <v>115</v>
      </c>
      <c r="F734" s="2" t="s">
        <v>661</v>
      </c>
      <c r="G734" s="3">
        <v>6.06</v>
      </c>
      <c r="H734" s="3">
        <f>'3.3 Súpis prác'!I56</f>
        <v>0</v>
      </c>
      <c r="I734" s="118">
        <f t="shared" si="33"/>
        <v>0</v>
      </c>
      <c r="J734" s="4"/>
      <c r="K734">
        <v>1</v>
      </c>
    </row>
    <row r="735" spans="2:11">
      <c r="B735" s="116"/>
      <c r="C735" s="1" t="s">
        <v>100</v>
      </c>
      <c r="D735" s="1" t="s">
        <v>735</v>
      </c>
      <c r="E735" s="5" t="s">
        <v>119</v>
      </c>
      <c r="F735" s="2" t="s">
        <v>661</v>
      </c>
      <c r="G735" s="3">
        <v>16.87</v>
      </c>
      <c r="H735" s="3">
        <f>'3.3 Súpis prác'!I58</f>
        <v>0</v>
      </c>
      <c r="I735" s="118">
        <f t="shared" si="33"/>
        <v>0</v>
      </c>
      <c r="J735" s="4"/>
      <c r="K735">
        <v>1</v>
      </c>
    </row>
    <row r="736" spans="2:11">
      <c r="B736" s="116"/>
      <c r="C736" s="1" t="s">
        <v>100</v>
      </c>
      <c r="D736" s="1" t="s">
        <v>736</v>
      </c>
      <c r="E736" s="5" t="s">
        <v>121</v>
      </c>
      <c r="F736" s="2" t="s">
        <v>661</v>
      </c>
      <c r="G736" s="3">
        <v>5.39</v>
      </c>
      <c r="H736" s="3">
        <f>'3.3 Súpis prác'!I59</f>
        <v>0</v>
      </c>
      <c r="I736" s="118">
        <f t="shared" si="33"/>
        <v>0</v>
      </c>
      <c r="J736" s="4"/>
      <c r="K736">
        <v>1</v>
      </c>
    </row>
    <row r="737" spans="2:11">
      <c r="B737" s="116"/>
      <c r="C737" s="1" t="s">
        <v>100</v>
      </c>
      <c r="D737" s="1" t="s">
        <v>671</v>
      </c>
      <c r="E737" s="5" t="s">
        <v>98</v>
      </c>
      <c r="F737" s="2" t="s">
        <v>661</v>
      </c>
      <c r="G737" s="3">
        <v>6.06</v>
      </c>
      <c r="H737" s="3">
        <f>'3.3 Súpis prác'!I63</f>
        <v>0</v>
      </c>
      <c r="I737" s="118">
        <f t="shared" si="33"/>
        <v>0</v>
      </c>
      <c r="J737" s="4"/>
      <c r="K737">
        <v>1</v>
      </c>
    </row>
    <row r="738" spans="2:11">
      <c r="B738" s="116"/>
      <c r="C738" s="1" t="s">
        <v>100</v>
      </c>
      <c r="D738" s="1" t="s">
        <v>857</v>
      </c>
      <c r="E738" s="5" t="s">
        <v>135</v>
      </c>
      <c r="F738" s="2" t="s">
        <v>698</v>
      </c>
      <c r="G738" s="3">
        <v>13</v>
      </c>
      <c r="H738" s="3">
        <f>'3.3 Súpis prác'!I67</f>
        <v>0</v>
      </c>
      <c r="I738" s="118">
        <f t="shared" si="33"/>
        <v>0</v>
      </c>
      <c r="J738" s="4"/>
      <c r="K738">
        <v>1</v>
      </c>
    </row>
    <row r="739" spans="2:11">
      <c r="B739" s="116"/>
      <c r="C739" s="1" t="s">
        <v>458</v>
      </c>
      <c r="D739" s="1" t="s">
        <v>788</v>
      </c>
      <c r="E739" s="5" t="s">
        <v>418</v>
      </c>
      <c r="F739" s="2" t="s">
        <v>661</v>
      </c>
      <c r="G739" s="3">
        <v>0.37</v>
      </c>
      <c r="H739" s="3">
        <f>'3.3 Súpis prác'!I240</f>
        <v>0</v>
      </c>
      <c r="I739" s="118">
        <f t="shared" si="33"/>
        <v>0</v>
      </c>
      <c r="J739" s="4"/>
      <c r="K739">
        <v>1</v>
      </c>
    </row>
    <row r="740" spans="2:11">
      <c r="B740" s="116"/>
      <c r="C740" s="1" t="s">
        <v>526</v>
      </c>
      <c r="D740" s="1" t="s">
        <v>822</v>
      </c>
      <c r="E740" s="5" t="s">
        <v>534</v>
      </c>
      <c r="F740" s="2" t="s">
        <v>698</v>
      </c>
      <c r="G740" s="3">
        <v>120</v>
      </c>
      <c r="H740" s="3">
        <f>'3.3 Súpis prác'!I261</f>
        <v>0</v>
      </c>
      <c r="I740" s="118">
        <f t="shared" si="33"/>
        <v>0</v>
      </c>
      <c r="J740" s="4"/>
      <c r="K740">
        <v>1</v>
      </c>
    </row>
    <row r="741" spans="2:11">
      <c r="B741" s="116"/>
      <c r="C741" s="1" t="s">
        <v>526</v>
      </c>
      <c r="D741" s="1" t="s">
        <v>931</v>
      </c>
      <c r="E741" s="5" t="s">
        <v>536</v>
      </c>
      <c r="F741" s="2" t="s">
        <v>698</v>
      </c>
      <c r="G741" s="3">
        <v>13</v>
      </c>
      <c r="H741" s="3">
        <f>'3.3 Súpis prác'!I262</f>
        <v>0</v>
      </c>
      <c r="I741" s="118">
        <f t="shared" si="33"/>
        <v>0</v>
      </c>
      <c r="J741" s="4"/>
      <c r="K741">
        <v>1</v>
      </c>
    </row>
    <row r="742" spans="2:11" ht="23.25">
      <c r="B742" s="116"/>
      <c r="C742" s="1" t="s">
        <v>526</v>
      </c>
      <c r="D742" s="1" t="s">
        <v>932</v>
      </c>
      <c r="E742" s="5" t="s">
        <v>546</v>
      </c>
      <c r="F742" s="2" t="s">
        <v>669</v>
      </c>
      <c r="G742" s="3">
        <v>8</v>
      </c>
      <c r="H742" s="3">
        <f>'3.3 Súpis prác'!I267</f>
        <v>0</v>
      </c>
      <c r="I742" s="118">
        <f t="shared" si="33"/>
        <v>0</v>
      </c>
      <c r="J742" s="4"/>
      <c r="K742">
        <v>1</v>
      </c>
    </row>
    <row r="743" spans="2:11">
      <c r="B743" s="119"/>
      <c r="C743" s="1" t="s">
        <v>526</v>
      </c>
      <c r="D743" s="1" t="s">
        <v>942</v>
      </c>
      <c r="E743" s="5" t="s">
        <v>552</v>
      </c>
      <c r="F743" s="2" t="s">
        <v>669</v>
      </c>
      <c r="G743" s="3">
        <v>2</v>
      </c>
      <c r="H743" s="3">
        <f>'3.3 Súpis prác'!I270</f>
        <v>0</v>
      </c>
      <c r="I743" s="118">
        <f t="shared" si="33"/>
        <v>0</v>
      </c>
      <c r="J743" s="4"/>
      <c r="K743">
        <v>1</v>
      </c>
    </row>
    <row r="744" spans="2:11">
      <c r="B744" s="196" t="s">
        <v>943</v>
      </c>
      <c r="C744" s="197"/>
      <c r="D744" s="197"/>
      <c r="E744" s="197"/>
      <c r="F744" s="197"/>
      <c r="G744" s="198"/>
      <c r="H744" s="199"/>
      <c r="I744" s="118">
        <f>SUMIF(K729:K743,1,I729:I743)</f>
        <v>0</v>
      </c>
      <c r="J744" s="4"/>
      <c r="K744">
        <v>3</v>
      </c>
    </row>
    <row r="745" spans="2:11" ht="23.25">
      <c r="B745" s="120" t="s">
        <v>944</v>
      </c>
      <c r="C745" s="1" t="s">
        <v>6</v>
      </c>
      <c r="D745" s="1" t="s">
        <v>725</v>
      </c>
      <c r="E745" s="5" t="s">
        <v>14</v>
      </c>
      <c r="F745" s="2" t="s">
        <v>661</v>
      </c>
      <c r="G745" s="3">
        <v>10.199999999999999</v>
      </c>
      <c r="H745" s="3">
        <f>'3.3 Súpis prác'!I8</f>
        <v>0</v>
      </c>
      <c r="I745" s="118">
        <f t="shared" ref="I745:I762" si="34">G745*H745</f>
        <v>0</v>
      </c>
      <c r="J745" s="4"/>
      <c r="K745">
        <v>1</v>
      </c>
    </row>
    <row r="746" spans="2:11">
      <c r="B746" s="116"/>
      <c r="C746" s="1" t="s">
        <v>100</v>
      </c>
      <c r="D746" s="1" t="s">
        <v>733</v>
      </c>
      <c r="E746" s="5" t="s">
        <v>109</v>
      </c>
      <c r="F746" s="2" t="s">
        <v>661</v>
      </c>
      <c r="G746" s="3">
        <v>1.01</v>
      </c>
      <c r="H746" s="3">
        <f>'3.3 Súpis prác'!I53</f>
        <v>0</v>
      </c>
      <c r="I746" s="118">
        <f t="shared" si="34"/>
        <v>0</v>
      </c>
      <c r="J746" s="4"/>
      <c r="K746">
        <v>1</v>
      </c>
    </row>
    <row r="747" spans="2:11">
      <c r="B747" s="116"/>
      <c r="C747" s="1" t="s">
        <v>100</v>
      </c>
      <c r="D747" s="1" t="s">
        <v>734</v>
      </c>
      <c r="E747" s="5" t="s">
        <v>111</v>
      </c>
      <c r="F747" s="2" t="s">
        <v>661</v>
      </c>
      <c r="G747" s="3">
        <v>20.010000000000002</v>
      </c>
      <c r="H747" s="3">
        <f>'3.3 Súpis prác'!I54</f>
        <v>0</v>
      </c>
      <c r="I747" s="118">
        <f t="shared" si="34"/>
        <v>0</v>
      </c>
      <c r="J747" s="4"/>
      <c r="K747">
        <v>1</v>
      </c>
    </row>
    <row r="748" spans="2:11">
      <c r="B748" s="116"/>
      <c r="C748" s="1" t="s">
        <v>100</v>
      </c>
      <c r="D748" s="1" t="s">
        <v>767</v>
      </c>
      <c r="E748" s="5" t="s">
        <v>113</v>
      </c>
      <c r="F748" s="2" t="s">
        <v>661</v>
      </c>
      <c r="G748" s="3">
        <v>5.38</v>
      </c>
      <c r="H748" s="3">
        <f>'3.3 Súpis prác'!I55</f>
        <v>0</v>
      </c>
      <c r="I748" s="118">
        <f t="shared" si="34"/>
        <v>0</v>
      </c>
      <c r="J748" s="4"/>
      <c r="K748">
        <v>1</v>
      </c>
    </row>
    <row r="749" spans="2:11">
      <c r="B749" s="116"/>
      <c r="C749" s="1" t="s">
        <v>100</v>
      </c>
      <c r="D749" s="1" t="s">
        <v>684</v>
      </c>
      <c r="E749" s="5" t="s">
        <v>115</v>
      </c>
      <c r="F749" s="2" t="s">
        <v>661</v>
      </c>
      <c r="G749" s="3">
        <v>10.199999999999999</v>
      </c>
      <c r="H749" s="3">
        <f>'3.3 Súpis prác'!I56</f>
        <v>0</v>
      </c>
      <c r="I749" s="118">
        <f t="shared" si="34"/>
        <v>0</v>
      </c>
      <c r="J749" s="4"/>
      <c r="K749">
        <v>1</v>
      </c>
    </row>
    <row r="750" spans="2:11">
      <c r="B750" s="116"/>
      <c r="C750" s="1" t="s">
        <v>100</v>
      </c>
      <c r="D750" s="1" t="s">
        <v>735</v>
      </c>
      <c r="E750" s="5" t="s">
        <v>119</v>
      </c>
      <c r="F750" s="2" t="s">
        <v>661</v>
      </c>
      <c r="G750" s="3">
        <v>16.2</v>
      </c>
      <c r="H750" s="3">
        <f>'3.3 Súpis prác'!I58</f>
        <v>0</v>
      </c>
      <c r="I750" s="118">
        <f t="shared" si="34"/>
        <v>0</v>
      </c>
      <c r="J750" s="4"/>
      <c r="K750">
        <v>1</v>
      </c>
    </row>
    <row r="751" spans="2:11">
      <c r="B751" s="116"/>
      <c r="C751" s="1" t="s">
        <v>100</v>
      </c>
      <c r="D751" s="1" t="s">
        <v>736</v>
      </c>
      <c r="E751" s="5" t="s">
        <v>121</v>
      </c>
      <c r="F751" s="2" t="s">
        <v>661</v>
      </c>
      <c r="G751" s="3">
        <v>7.36</v>
      </c>
      <c r="H751" s="3">
        <f>'3.3 Súpis prác'!I59</f>
        <v>0</v>
      </c>
      <c r="I751" s="118">
        <f t="shared" si="34"/>
        <v>0</v>
      </c>
      <c r="J751" s="4"/>
      <c r="K751">
        <v>1</v>
      </c>
    </row>
    <row r="752" spans="2:11">
      <c r="B752" s="116"/>
      <c r="C752" s="1" t="s">
        <v>100</v>
      </c>
      <c r="D752" s="1" t="s">
        <v>671</v>
      </c>
      <c r="E752" s="5" t="s">
        <v>98</v>
      </c>
      <c r="F752" s="2" t="s">
        <v>661</v>
      </c>
      <c r="G752" s="3">
        <v>10.199999999999999</v>
      </c>
      <c r="H752" s="3">
        <f>'3.3 Súpis prác'!I63</f>
        <v>0</v>
      </c>
      <c r="I752" s="118">
        <f t="shared" si="34"/>
        <v>0</v>
      </c>
      <c r="J752" s="4"/>
      <c r="K752">
        <v>1</v>
      </c>
    </row>
    <row r="753" spans="2:11">
      <c r="B753" s="116"/>
      <c r="C753" s="1" t="s">
        <v>344</v>
      </c>
      <c r="D753" s="1" t="s">
        <v>797</v>
      </c>
      <c r="E753" s="5" t="s">
        <v>398</v>
      </c>
      <c r="F753" s="2" t="s">
        <v>798</v>
      </c>
      <c r="G753" s="3">
        <v>4</v>
      </c>
      <c r="H753" s="3">
        <f>'3.3 Súpis prác'!I199</f>
        <v>0</v>
      </c>
      <c r="I753" s="118">
        <f t="shared" si="34"/>
        <v>0</v>
      </c>
      <c r="J753" s="4"/>
      <c r="K753">
        <v>1</v>
      </c>
    </row>
    <row r="754" spans="2:11">
      <c r="B754" s="116"/>
      <c r="C754" s="1" t="s">
        <v>458</v>
      </c>
      <c r="D754" s="1" t="s">
        <v>788</v>
      </c>
      <c r="E754" s="5" t="s">
        <v>418</v>
      </c>
      <c r="F754" s="2" t="s">
        <v>661</v>
      </c>
      <c r="G754" s="3">
        <v>1.84</v>
      </c>
      <c r="H754" s="3">
        <f>'3.3 Súpis prác'!I240</f>
        <v>0</v>
      </c>
      <c r="I754" s="118">
        <f t="shared" si="34"/>
        <v>0</v>
      </c>
      <c r="J754" s="4"/>
      <c r="K754">
        <v>1</v>
      </c>
    </row>
    <row r="755" spans="2:11">
      <c r="B755" s="116"/>
      <c r="C755" s="1" t="s">
        <v>512</v>
      </c>
      <c r="D755" s="1" t="s">
        <v>930</v>
      </c>
      <c r="E755" s="5" t="s">
        <v>514</v>
      </c>
      <c r="F755" s="2" t="s">
        <v>698</v>
      </c>
      <c r="G755" s="3">
        <v>165</v>
      </c>
      <c r="H755" s="3">
        <f>'3.3 Súpis prác'!I253</f>
        <v>0</v>
      </c>
      <c r="I755" s="118">
        <f t="shared" si="34"/>
        <v>0</v>
      </c>
      <c r="J755" s="4"/>
      <c r="K755">
        <v>1</v>
      </c>
    </row>
    <row r="756" spans="2:11">
      <c r="B756" s="116"/>
      <c r="C756" s="1" t="s">
        <v>526</v>
      </c>
      <c r="D756" s="1" t="s">
        <v>822</v>
      </c>
      <c r="E756" s="5" t="s">
        <v>534</v>
      </c>
      <c r="F756" s="2" t="s">
        <v>698</v>
      </c>
      <c r="G756" s="3">
        <v>115</v>
      </c>
      <c r="H756" s="3">
        <f>'3.3 Súpis prác'!I261</f>
        <v>0</v>
      </c>
      <c r="I756" s="118">
        <f t="shared" si="34"/>
        <v>0</v>
      </c>
      <c r="J756" s="4"/>
      <c r="K756">
        <v>1</v>
      </c>
    </row>
    <row r="757" spans="2:11">
      <c r="B757" s="116"/>
      <c r="C757" s="1" t="s">
        <v>526</v>
      </c>
      <c r="D757" s="1" t="s">
        <v>931</v>
      </c>
      <c r="E757" s="5" t="s">
        <v>536</v>
      </c>
      <c r="F757" s="2" t="s">
        <v>698</v>
      </c>
      <c r="G757" s="3">
        <v>115</v>
      </c>
      <c r="H757" s="3">
        <f>'3.3 Súpis prác'!I262</f>
        <v>0</v>
      </c>
      <c r="I757" s="118">
        <f t="shared" si="34"/>
        <v>0</v>
      </c>
      <c r="J757" s="4"/>
      <c r="K757">
        <v>1</v>
      </c>
    </row>
    <row r="758" spans="2:11" ht="23.25">
      <c r="B758" s="116"/>
      <c r="C758" s="1" t="s">
        <v>526</v>
      </c>
      <c r="D758" s="1" t="s">
        <v>932</v>
      </c>
      <c r="E758" s="5" t="s">
        <v>546</v>
      </c>
      <c r="F758" s="2" t="s">
        <v>669</v>
      </c>
      <c r="G758" s="3">
        <v>10</v>
      </c>
      <c r="H758" s="3">
        <f>'3.3 Súpis prác'!I267</f>
        <v>0</v>
      </c>
      <c r="I758" s="118">
        <f t="shared" si="34"/>
        <v>0</v>
      </c>
      <c r="J758" s="4"/>
      <c r="K758">
        <v>1</v>
      </c>
    </row>
    <row r="759" spans="2:11">
      <c r="B759" s="116"/>
      <c r="C759" s="1" t="s">
        <v>526</v>
      </c>
      <c r="D759" s="1" t="s">
        <v>942</v>
      </c>
      <c r="E759" s="5" t="s">
        <v>552</v>
      </c>
      <c r="F759" s="2" t="s">
        <v>669</v>
      </c>
      <c r="G759" s="3">
        <v>4</v>
      </c>
      <c r="H759" s="3">
        <f>'3.3 Súpis prác'!I270</f>
        <v>0</v>
      </c>
      <c r="I759" s="118">
        <f t="shared" si="34"/>
        <v>0</v>
      </c>
      <c r="J759" s="4"/>
      <c r="K759">
        <v>1</v>
      </c>
    </row>
    <row r="760" spans="2:11">
      <c r="B760" s="116"/>
      <c r="C760" s="1" t="s">
        <v>560</v>
      </c>
      <c r="D760" s="1" t="s">
        <v>925</v>
      </c>
      <c r="E760" s="5" t="s">
        <v>585</v>
      </c>
      <c r="F760" s="2" t="s">
        <v>669</v>
      </c>
      <c r="G760" s="3">
        <v>46</v>
      </c>
      <c r="H760" s="3">
        <f>'3.3 Súpis prác'!I287</f>
        <v>0</v>
      </c>
      <c r="I760" s="118">
        <f t="shared" si="34"/>
        <v>0</v>
      </c>
      <c r="J760" s="4"/>
      <c r="K760">
        <v>1</v>
      </c>
    </row>
    <row r="761" spans="2:11">
      <c r="B761" s="116"/>
      <c r="C761" s="1" t="s">
        <v>560</v>
      </c>
      <c r="D761" s="1" t="s">
        <v>926</v>
      </c>
      <c r="E761" s="5" t="s">
        <v>587</v>
      </c>
      <c r="F761" s="2" t="s">
        <v>698</v>
      </c>
      <c r="G761" s="3">
        <v>100</v>
      </c>
      <c r="H761" s="3">
        <f>'3.3 Súpis prác'!I288</f>
        <v>0</v>
      </c>
      <c r="I761" s="118">
        <f t="shared" si="34"/>
        <v>0</v>
      </c>
      <c r="J761" s="4"/>
      <c r="K761">
        <v>1</v>
      </c>
    </row>
    <row r="762" spans="2:11">
      <c r="B762" s="119"/>
      <c r="C762" s="1" t="s">
        <v>560</v>
      </c>
      <c r="D762" s="1" t="s">
        <v>927</v>
      </c>
      <c r="E762" s="5" t="s">
        <v>589</v>
      </c>
      <c r="F762" s="2" t="s">
        <v>698</v>
      </c>
      <c r="G762" s="3">
        <v>13.2</v>
      </c>
      <c r="H762" s="3">
        <f>'3.3 Súpis prác'!I289</f>
        <v>0</v>
      </c>
      <c r="I762" s="118">
        <f t="shared" si="34"/>
        <v>0</v>
      </c>
      <c r="J762" s="4"/>
      <c r="K762">
        <v>1</v>
      </c>
    </row>
    <row r="763" spans="2:11">
      <c r="B763" s="196" t="s">
        <v>945</v>
      </c>
      <c r="C763" s="197"/>
      <c r="D763" s="197"/>
      <c r="E763" s="197"/>
      <c r="F763" s="197"/>
      <c r="G763" s="198"/>
      <c r="H763" s="199"/>
      <c r="I763" s="118">
        <f>SUMIF(K745:K762,1,I745:I762)</f>
        <v>0</v>
      </c>
      <c r="J763" s="4"/>
      <c r="K763">
        <v>3</v>
      </c>
    </row>
    <row r="764" spans="2:11" ht="23.25">
      <c r="B764" s="120" t="s">
        <v>946</v>
      </c>
      <c r="C764" s="1" t="s">
        <v>6</v>
      </c>
      <c r="D764" s="1" t="s">
        <v>725</v>
      </c>
      <c r="E764" s="5" t="s">
        <v>14</v>
      </c>
      <c r="F764" s="2" t="s">
        <v>661</v>
      </c>
      <c r="G764" s="3">
        <v>4.6900000000000004</v>
      </c>
      <c r="H764" s="3">
        <f>'3.3 Súpis prác'!I8</f>
        <v>0</v>
      </c>
      <c r="I764" s="118">
        <f t="shared" ref="I764:I773" si="35">G764*H764</f>
        <v>0</v>
      </c>
      <c r="J764" s="4"/>
      <c r="K764">
        <v>1</v>
      </c>
    </row>
    <row r="765" spans="2:11">
      <c r="B765" s="116"/>
      <c r="C765" s="1" t="s">
        <v>100</v>
      </c>
      <c r="D765" s="1" t="s">
        <v>734</v>
      </c>
      <c r="E765" s="5" t="s">
        <v>111</v>
      </c>
      <c r="F765" s="2" t="s">
        <v>661</v>
      </c>
      <c r="G765" s="3">
        <v>15.01</v>
      </c>
      <c r="H765" s="3">
        <f>'3.3 Súpis prác'!I54</f>
        <v>0</v>
      </c>
      <c r="I765" s="118">
        <f t="shared" si="35"/>
        <v>0</v>
      </c>
      <c r="J765" s="4"/>
      <c r="K765">
        <v>1</v>
      </c>
    </row>
    <row r="766" spans="2:11">
      <c r="B766" s="116"/>
      <c r="C766" s="1" t="s">
        <v>100</v>
      </c>
      <c r="D766" s="1" t="s">
        <v>684</v>
      </c>
      <c r="E766" s="5" t="s">
        <v>115</v>
      </c>
      <c r="F766" s="2" t="s">
        <v>661</v>
      </c>
      <c r="G766" s="3">
        <v>4.6900000000000004</v>
      </c>
      <c r="H766" s="3">
        <f>'3.3 Súpis prác'!I56</f>
        <v>0</v>
      </c>
      <c r="I766" s="118">
        <f t="shared" si="35"/>
        <v>0</v>
      </c>
      <c r="J766" s="4"/>
      <c r="K766">
        <v>1</v>
      </c>
    </row>
    <row r="767" spans="2:11">
      <c r="B767" s="116"/>
      <c r="C767" s="1" t="s">
        <v>100</v>
      </c>
      <c r="D767" s="1" t="s">
        <v>735</v>
      </c>
      <c r="E767" s="5" t="s">
        <v>119</v>
      </c>
      <c r="F767" s="2" t="s">
        <v>661</v>
      </c>
      <c r="G767" s="3">
        <v>10.32</v>
      </c>
      <c r="H767" s="3">
        <f>'3.3 Súpis prác'!I58</f>
        <v>0</v>
      </c>
      <c r="I767" s="118">
        <f t="shared" si="35"/>
        <v>0</v>
      </c>
      <c r="J767" s="4"/>
      <c r="K767">
        <v>1</v>
      </c>
    </row>
    <row r="768" spans="2:11">
      <c r="B768" s="116"/>
      <c r="C768" s="1" t="s">
        <v>100</v>
      </c>
      <c r="D768" s="1" t="s">
        <v>736</v>
      </c>
      <c r="E768" s="5" t="s">
        <v>121</v>
      </c>
      <c r="F768" s="2" t="s">
        <v>661</v>
      </c>
      <c r="G768" s="3">
        <v>4.6900000000000004</v>
      </c>
      <c r="H768" s="3">
        <f>'3.3 Súpis prác'!I59</f>
        <v>0</v>
      </c>
      <c r="I768" s="118">
        <f t="shared" si="35"/>
        <v>0</v>
      </c>
      <c r="J768" s="4"/>
      <c r="K768">
        <v>1</v>
      </c>
    </row>
    <row r="769" spans="2:11">
      <c r="B769" s="116"/>
      <c r="C769" s="1" t="s">
        <v>100</v>
      </c>
      <c r="D769" s="1" t="s">
        <v>671</v>
      </c>
      <c r="E769" s="5" t="s">
        <v>98</v>
      </c>
      <c r="F769" s="2" t="s">
        <v>661</v>
      </c>
      <c r="G769" s="3">
        <v>4.6900000000000004</v>
      </c>
      <c r="H769" s="3">
        <f>'3.3 Súpis prác'!I63</f>
        <v>0</v>
      </c>
      <c r="I769" s="118">
        <f t="shared" si="35"/>
        <v>0</v>
      </c>
      <c r="J769" s="4"/>
      <c r="K769">
        <v>1</v>
      </c>
    </row>
    <row r="770" spans="2:11">
      <c r="B770" s="116"/>
      <c r="C770" s="1" t="s">
        <v>344</v>
      </c>
      <c r="D770" s="1" t="s">
        <v>797</v>
      </c>
      <c r="E770" s="5" t="s">
        <v>398</v>
      </c>
      <c r="F770" s="2" t="s">
        <v>798</v>
      </c>
      <c r="G770" s="3">
        <v>8</v>
      </c>
      <c r="H770" s="3">
        <f>'3.3 Súpis prác'!I199</f>
        <v>0</v>
      </c>
      <c r="I770" s="118">
        <f t="shared" si="35"/>
        <v>0</v>
      </c>
      <c r="J770" s="4"/>
      <c r="K770">
        <v>1</v>
      </c>
    </row>
    <row r="771" spans="2:11">
      <c r="B771" s="116"/>
      <c r="C771" s="1" t="s">
        <v>526</v>
      </c>
      <c r="D771" s="1" t="s">
        <v>942</v>
      </c>
      <c r="E771" s="5" t="s">
        <v>552</v>
      </c>
      <c r="F771" s="2" t="s">
        <v>669</v>
      </c>
      <c r="G771" s="3">
        <v>4</v>
      </c>
      <c r="H771" s="3">
        <f>'3.3 Súpis prác'!I270</f>
        <v>0</v>
      </c>
      <c r="I771" s="118">
        <f t="shared" si="35"/>
        <v>0</v>
      </c>
      <c r="J771" s="4"/>
      <c r="K771">
        <v>1</v>
      </c>
    </row>
    <row r="772" spans="2:11">
      <c r="B772" s="116"/>
      <c r="C772" s="1" t="s">
        <v>560</v>
      </c>
      <c r="D772" s="1" t="s">
        <v>947</v>
      </c>
      <c r="E772" s="5" t="s">
        <v>566</v>
      </c>
      <c r="F772" s="2" t="s">
        <v>698</v>
      </c>
      <c r="G772" s="3">
        <v>120</v>
      </c>
      <c r="H772" s="3">
        <f>'3.3 Súpis prác'!I275</f>
        <v>0</v>
      </c>
      <c r="I772" s="118">
        <f t="shared" si="35"/>
        <v>0</v>
      </c>
      <c r="J772" s="4"/>
      <c r="K772">
        <v>1</v>
      </c>
    </row>
    <row r="773" spans="2:11" ht="23.25">
      <c r="B773" s="119"/>
      <c r="C773" s="1" t="s">
        <v>560</v>
      </c>
      <c r="D773" s="1" t="s">
        <v>948</v>
      </c>
      <c r="E773" s="5" t="s">
        <v>496</v>
      </c>
      <c r="F773" s="2" t="s">
        <v>698</v>
      </c>
      <c r="G773" s="3">
        <v>200</v>
      </c>
      <c r="H773" s="3">
        <f>'3.3 Súpis prác'!I291</f>
        <v>0</v>
      </c>
      <c r="I773" s="118">
        <f t="shared" si="35"/>
        <v>0</v>
      </c>
      <c r="J773" s="4"/>
      <c r="K773">
        <v>1</v>
      </c>
    </row>
    <row r="774" spans="2:11">
      <c r="B774" s="196" t="s">
        <v>949</v>
      </c>
      <c r="C774" s="197"/>
      <c r="D774" s="197"/>
      <c r="E774" s="197"/>
      <c r="F774" s="197"/>
      <c r="G774" s="198"/>
      <c r="H774" s="199"/>
      <c r="I774" s="118">
        <f>SUMIF(K764:K773,1,I764:I773)</f>
        <v>0</v>
      </c>
      <c r="J774" s="4"/>
      <c r="K774">
        <v>3</v>
      </c>
    </row>
    <row r="775" spans="2:11">
      <c r="B775" s="120" t="s">
        <v>950</v>
      </c>
      <c r="C775" s="1" t="s">
        <v>6</v>
      </c>
      <c r="D775" s="1" t="s">
        <v>658</v>
      </c>
      <c r="E775" s="5" t="s">
        <v>11</v>
      </c>
      <c r="F775" s="2" t="s">
        <v>659</v>
      </c>
      <c r="G775" s="3">
        <v>38.020000000000003</v>
      </c>
      <c r="H775" s="3">
        <f>'3.3 Súpis prác'!I7</f>
        <v>0</v>
      </c>
      <c r="I775" s="118">
        <f t="shared" ref="I775:I792" si="36">G775*H775</f>
        <v>0</v>
      </c>
      <c r="J775" s="4"/>
      <c r="K775">
        <v>1</v>
      </c>
    </row>
    <row r="776" spans="2:11">
      <c r="B776" s="116"/>
      <c r="C776" s="1" t="s">
        <v>6</v>
      </c>
      <c r="D776" s="1" t="s">
        <v>725</v>
      </c>
      <c r="E776" s="5" t="s">
        <v>14</v>
      </c>
      <c r="F776" s="2" t="s">
        <v>661</v>
      </c>
      <c r="G776" s="3">
        <v>233.22</v>
      </c>
      <c r="H776" s="3">
        <f>'3.3 Súpis prác'!I8</f>
        <v>0</v>
      </c>
      <c r="I776" s="118">
        <f t="shared" si="36"/>
        <v>0</v>
      </c>
      <c r="J776" s="4"/>
      <c r="K776">
        <v>1</v>
      </c>
    </row>
    <row r="777" spans="2:11" ht="23.25">
      <c r="B777" s="116"/>
      <c r="C777" s="1" t="s">
        <v>6</v>
      </c>
      <c r="D777" s="1" t="s">
        <v>941</v>
      </c>
      <c r="E777" s="5" t="s">
        <v>19</v>
      </c>
      <c r="F777" s="2" t="s">
        <v>669</v>
      </c>
      <c r="G777" s="3">
        <v>2</v>
      </c>
      <c r="H777" s="3">
        <f>'3.3 Súpis prác'!I10</f>
        <v>0</v>
      </c>
      <c r="I777" s="118">
        <f t="shared" si="36"/>
        <v>0</v>
      </c>
      <c r="J777" s="4"/>
      <c r="K777">
        <v>1</v>
      </c>
    </row>
    <row r="778" spans="2:11" ht="23.25">
      <c r="B778" s="116"/>
      <c r="C778" s="1" t="s">
        <v>6</v>
      </c>
      <c r="D778" s="1" t="s">
        <v>951</v>
      </c>
      <c r="E778" s="5" t="s">
        <v>22</v>
      </c>
      <c r="F778" s="2" t="s">
        <v>669</v>
      </c>
      <c r="G778" s="3">
        <v>5</v>
      </c>
      <c r="H778" s="3">
        <f>'3.3 Súpis prác'!I11</f>
        <v>0</v>
      </c>
      <c r="I778" s="118">
        <f t="shared" si="36"/>
        <v>0</v>
      </c>
      <c r="J778" s="4"/>
      <c r="K778">
        <v>1</v>
      </c>
    </row>
    <row r="779" spans="2:11">
      <c r="B779" s="116"/>
      <c r="C779" s="1" t="s">
        <v>6</v>
      </c>
      <c r="D779" s="1" t="s">
        <v>952</v>
      </c>
      <c r="E779" s="5" t="s">
        <v>24</v>
      </c>
      <c r="F779" s="2" t="s">
        <v>669</v>
      </c>
      <c r="G779" s="3">
        <v>1</v>
      </c>
      <c r="H779" s="3">
        <f>'3.3 Súpis prác'!I12</f>
        <v>0</v>
      </c>
      <c r="I779" s="118">
        <f t="shared" si="36"/>
        <v>0</v>
      </c>
      <c r="J779" s="4"/>
      <c r="K779">
        <v>1</v>
      </c>
    </row>
    <row r="780" spans="2:11">
      <c r="B780" s="116"/>
      <c r="C780" s="1" t="s">
        <v>32</v>
      </c>
      <c r="D780" s="1" t="s">
        <v>726</v>
      </c>
      <c r="E780" s="5" t="s">
        <v>34</v>
      </c>
      <c r="F780" s="2" t="s">
        <v>661</v>
      </c>
      <c r="G780" s="3">
        <v>17.28</v>
      </c>
      <c r="H780" s="3">
        <f>'3.3 Súpis prác'!I16</f>
        <v>0</v>
      </c>
      <c r="I780" s="118">
        <f t="shared" si="36"/>
        <v>0</v>
      </c>
      <c r="J780" s="4"/>
      <c r="K780">
        <v>1</v>
      </c>
    </row>
    <row r="781" spans="2:11">
      <c r="B781" s="116"/>
      <c r="C781" s="1" t="s">
        <v>32</v>
      </c>
      <c r="D781" s="1" t="s">
        <v>665</v>
      </c>
      <c r="E781" s="5" t="s">
        <v>76</v>
      </c>
      <c r="F781" s="2" t="s">
        <v>659</v>
      </c>
      <c r="G781" s="3">
        <v>38.020000000000003</v>
      </c>
      <c r="H781" s="3">
        <f>'3.3 Súpis prác'!I37</f>
        <v>0</v>
      </c>
      <c r="I781" s="118">
        <f t="shared" si="36"/>
        <v>0</v>
      </c>
      <c r="J781" s="4"/>
      <c r="K781">
        <v>1</v>
      </c>
    </row>
    <row r="782" spans="2:11">
      <c r="B782" s="116"/>
      <c r="C782" s="1" t="s">
        <v>100</v>
      </c>
      <c r="D782" s="1" t="s">
        <v>734</v>
      </c>
      <c r="E782" s="5" t="s">
        <v>111</v>
      </c>
      <c r="F782" s="2" t="s">
        <v>661</v>
      </c>
      <c r="G782" s="3">
        <v>932.88</v>
      </c>
      <c r="H782" s="3">
        <f>'3.3 Súpis prác'!I54</f>
        <v>0</v>
      </c>
      <c r="I782" s="118">
        <f t="shared" si="36"/>
        <v>0</v>
      </c>
      <c r="J782" s="4"/>
      <c r="K782">
        <v>1</v>
      </c>
    </row>
    <row r="783" spans="2:11">
      <c r="B783" s="116"/>
      <c r="C783" s="1" t="s">
        <v>100</v>
      </c>
      <c r="D783" s="1" t="s">
        <v>684</v>
      </c>
      <c r="E783" s="5" t="s">
        <v>115</v>
      </c>
      <c r="F783" s="2" t="s">
        <v>661</v>
      </c>
      <c r="G783" s="3">
        <v>233.22</v>
      </c>
      <c r="H783" s="3">
        <f>'3.3 Súpis prác'!I56</f>
        <v>0</v>
      </c>
      <c r="I783" s="118">
        <f t="shared" si="36"/>
        <v>0</v>
      </c>
      <c r="J783" s="4"/>
      <c r="K783">
        <v>1</v>
      </c>
    </row>
    <row r="784" spans="2:11">
      <c r="B784" s="116"/>
      <c r="C784" s="1" t="s">
        <v>100</v>
      </c>
      <c r="D784" s="1" t="s">
        <v>735</v>
      </c>
      <c r="E784" s="5" t="s">
        <v>119</v>
      </c>
      <c r="F784" s="2" t="s">
        <v>661</v>
      </c>
      <c r="G784" s="3">
        <v>699.66</v>
      </c>
      <c r="H784" s="3">
        <f>'3.3 Súpis prác'!I58</f>
        <v>0</v>
      </c>
      <c r="I784" s="118">
        <f t="shared" si="36"/>
        <v>0</v>
      </c>
      <c r="J784" s="4"/>
      <c r="K784">
        <v>1</v>
      </c>
    </row>
    <row r="785" spans="2:11">
      <c r="B785" s="116"/>
      <c r="C785" s="1" t="s">
        <v>100</v>
      </c>
      <c r="D785" s="1" t="s">
        <v>769</v>
      </c>
      <c r="E785" s="5" t="s">
        <v>123</v>
      </c>
      <c r="F785" s="2" t="s">
        <v>661</v>
      </c>
      <c r="G785" s="3">
        <v>233.22</v>
      </c>
      <c r="H785" s="3">
        <f>'3.3 Súpis prác'!I60</f>
        <v>0</v>
      </c>
      <c r="I785" s="118">
        <f t="shared" si="36"/>
        <v>0</v>
      </c>
      <c r="J785" s="4"/>
      <c r="K785">
        <v>1</v>
      </c>
    </row>
    <row r="786" spans="2:11">
      <c r="B786" s="116"/>
      <c r="C786" s="1" t="s">
        <v>100</v>
      </c>
      <c r="D786" s="1" t="s">
        <v>671</v>
      </c>
      <c r="E786" s="5" t="s">
        <v>98</v>
      </c>
      <c r="F786" s="2" t="s">
        <v>661</v>
      </c>
      <c r="G786" s="3">
        <v>233.22</v>
      </c>
      <c r="H786" s="3">
        <f>'3.3 Súpis prác'!I63</f>
        <v>0</v>
      </c>
      <c r="I786" s="118">
        <f t="shared" si="36"/>
        <v>0</v>
      </c>
      <c r="J786" s="4"/>
      <c r="K786">
        <v>1</v>
      </c>
    </row>
    <row r="787" spans="2:11">
      <c r="B787" s="116"/>
      <c r="C787" s="1" t="s">
        <v>318</v>
      </c>
      <c r="D787" s="1" t="s">
        <v>745</v>
      </c>
      <c r="E787" s="5" t="s">
        <v>338</v>
      </c>
      <c r="F787" s="2" t="s">
        <v>698</v>
      </c>
      <c r="G787" s="3">
        <v>816</v>
      </c>
      <c r="H787" s="3">
        <f>'3.3 Súpis prác'!I170</f>
        <v>0</v>
      </c>
      <c r="I787" s="118">
        <f t="shared" si="36"/>
        <v>0</v>
      </c>
      <c r="J787" s="4"/>
      <c r="K787">
        <v>1</v>
      </c>
    </row>
    <row r="788" spans="2:11">
      <c r="B788" s="116"/>
      <c r="C788" s="1" t="s">
        <v>458</v>
      </c>
      <c r="D788" s="1" t="s">
        <v>788</v>
      </c>
      <c r="E788" s="5" t="s">
        <v>418</v>
      </c>
      <c r="F788" s="2" t="s">
        <v>661</v>
      </c>
      <c r="G788" s="3">
        <v>9</v>
      </c>
      <c r="H788" s="3">
        <f>'3.3 Súpis prác'!I240</f>
        <v>0</v>
      </c>
      <c r="I788" s="118">
        <f t="shared" si="36"/>
        <v>0</v>
      </c>
      <c r="J788" s="4"/>
      <c r="K788">
        <v>1</v>
      </c>
    </row>
    <row r="789" spans="2:11">
      <c r="B789" s="116"/>
      <c r="C789" s="1" t="s">
        <v>516</v>
      </c>
      <c r="D789" s="1" t="s">
        <v>953</v>
      </c>
      <c r="E789" s="5" t="s">
        <v>518</v>
      </c>
      <c r="F789" s="2" t="s">
        <v>698</v>
      </c>
      <c r="G789" s="3">
        <v>560</v>
      </c>
      <c r="H789" s="3">
        <f>'3.3 Súpis prác'!I254</f>
        <v>0</v>
      </c>
      <c r="I789" s="118">
        <f t="shared" si="36"/>
        <v>0</v>
      </c>
      <c r="J789" s="4"/>
      <c r="K789">
        <v>1</v>
      </c>
    </row>
    <row r="790" spans="2:11">
      <c r="B790" s="116"/>
      <c r="C790" s="1" t="s">
        <v>516</v>
      </c>
      <c r="D790" s="1" t="s">
        <v>954</v>
      </c>
      <c r="E790" s="5" t="s">
        <v>520</v>
      </c>
      <c r="F790" s="2" t="s">
        <v>698</v>
      </c>
      <c r="G790" s="3">
        <v>380</v>
      </c>
      <c r="H790" s="3">
        <f>'3.3 Súpis prác'!I255</f>
        <v>0</v>
      </c>
      <c r="I790" s="118">
        <f t="shared" si="36"/>
        <v>0</v>
      </c>
      <c r="J790" s="4"/>
      <c r="K790">
        <v>1</v>
      </c>
    </row>
    <row r="791" spans="2:11">
      <c r="B791" s="116"/>
      <c r="C791" s="1" t="s">
        <v>516</v>
      </c>
      <c r="D791" s="1" t="s">
        <v>955</v>
      </c>
      <c r="E791" s="5" t="s">
        <v>522</v>
      </c>
      <c r="F791" s="2" t="s">
        <v>698</v>
      </c>
      <c r="G791" s="3">
        <v>180</v>
      </c>
      <c r="H791" s="3">
        <f>'3.3 Súpis prác'!I256</f>
        <v>0</v>
      </c>
      <c r="I791" s="118">
        <f t="shared" si="36"/>
        <v>0</v>
      </c>
      <c r="J791" s="4"/>
      <c r="K791">
        <v>1</v>
      </c>
    </row>
    <row r="792" spans="2:11">
      <c r="B792" s="119"/>
      <c r="C792" s="1" t="s">
        <v>516</v>
      </c>
      <c r="D792" s="1" t="s">
        <v>956</v>
      </c>
      <c r="E792" s="5" t="s">
        <v>524</v>
      </c>
      <c r="F792" s="2" t="s">
        <v>669</v>
      </c>
      <c r="G792" s="3">
        <v>18</v>
      </c>
      <c r="H792" s="3">
        <f>'3.3 Súpis prác'!I257</f>
        <v>0</v>
      </c>
      <c r="I792" s="118">
        <f t="shared" si="36"/>
        <v>0</v>
      </c>
      <c r="J792" s="4"/>
      <c r="K792">
        <v>1</v>
      </c>
    </row>
    <row r="793" spans="2:11">
      <c r="B793" s="196" t="s">
        <v>957</v>
      </c>
      <c r="C793" s="197"/>
      <c r="D793" s="197"/>
      <c r="E793" s="197"/>
      <c r="F793" s="197"/>
      <c r="G793" s="198"/>
      <c r="H793" s="199"/>
      <c r="I793" s="118">
        <f>SUMIF(K775:K792,1,I775:I792)</f>
        <v>0</v>
      </c>
      <c r="J793" s="4"/>
      <c r="K793">
        <v>3</v>
      </c>
    </row>
    <row r="794" spans="2:11">
      <c r="B794" s="120" t="s">
        <v>958</v>
      </c>
      <c r="C794" s="1" t="s">
        <v>6</v>
      </c>
      <c r="D794" s="1" t="s">
        <v>658</v>
      </c>
      <c r="E794" s="5" t="s">
        <v>11</v>
      </c>
      <c r="F794" s="2" t="s">
        <v>659</v>
      </c>
      <c r="G794" s="3">
        <v>9.5</v>
      </c>
      <c r="H794" s="3">
        <f>'3.3 Súpis prác'!I7</f>
        <v>0</v>
      </c>
      <c r="I794" s="118">
        <f t="shared" ref="I794:I814" si="37">G794*H794</f>
        <v>0</v>
      </c>
      <c r="J794" s="4"/>
      <c r="K794">
        <v>1</v>
      </c>
    </row>
    <row r="795" spans="2:11">
      <c r="B795" s="116"/>
      <c r="C795" s="1" t="s">
        <v>6</v>
      </c>
      <c r="D795" s="1" t="s">
        <v>725</v>
      </c>
      <c r="E795" s="5" t="s">
        <v>14</v>
      </c>
      <c r="F795" s="2" t="s">
        <v>661</v>
      </c>
      <c r="G795" s="3">
        <v>79.95</v>
      </c>
      <c r="H795" s="3">
        <f>'3.3 Súpis prác'!I8</f>
        <v>0</v>
      </c>
      <c r="I795" s="118">
        <f t="shared" si="37"/>
        <v>0</v>
      </c>
      <c r="J795" s="4"/>
      <c r="K795">
        <v>1</v>
      </c>
    </row>
    <row r="796" spans="2:11" ht="23.25">
      <c r="B796" s="116"/>
      <c r="C796" s="1" t="s">
        <v>6</v>
      </c>
      <c r="D796" s="1" t="s">
        <v>941</v>
      </c>
      <c r="E796" s="5" t="s">
        <v>19</v>
      </c>
      <c r="F796" s="2" t="s">
        <v>669</v>
      </c>
      <c r="G796" s="3">
        <v>2</v>
      </c>
      <c r="H796" s="3">
        <f>'3.3 Súpis prác'!I10</f>
        <v>0</v>
      </c>
      <c r="I796" s="118">
        <f t="shared" si="37"/>
        <v>0</v>
      </c>
      <c r="J796" s="4"/>
      <c r="K796">
        <v>1</v>
      </c>
    </row>
    <row r="797" spans="2:11">
      <c r="B797" s="116"/>
      <c r="C797" s="1" t="s">
        <v>6</v>
      </c>
      <c r="D797" s="1" t="s">
        <v>952</v>
      </c>
      <c r="E797" s="5" t="s">
        <v>24</v>
      </c>
      <c r="F797" s="2" t="s">
        <v>669</v>
      </c>
      <c r="G797" s="3">
        <v>1</v>
      </c>
      <c r="H797" s="3">
        <f>'3.3 Súpis prác'!I12</f>
        <v>0</v>
      </c>
      <c r="I797" s="118">
        <f t="shared" si="37"/>
        <v>0</v>
      </c>
      <c r="J797" s="4"/>
      <c r="K797">
        <v>1</v>
      </c>
    </row>
    <row r="798" spans="2:11">
      <c r="B798" s="116"/>
      <c r="C798" s="1" t="s">
        <v>32</v>
      </c>
      <c r="D798" s="1" t="s">
        <v>726</v>
      </c>
      <c r="E798" s="5" t="s">
        <v>34</v>
      </c>
      <c r="F798" s="2" t="s">
        <v>661</v>
      </c>
      <c r="G798" s="3">
        <v>4.32</v>
      </c>
      <c r="H798" s="3">
        <f>'3.3 Súpis prác'!I16</f>
        <v>0</v>
      </c>
      <c r="I798" s="118">
        <f t="shared" si="37"/>
        <v>0</v>
      </c>
      <c r="J798" s="4"/>
      <c r="K798">
        <v>1</v>
      </c>
    </row>
    <row r="799" spans="2:11">
      <c r="B799" s="116"/>
      <c r="C799" s="1" t="s">
        <v>32</v>
      </c>
      <c r="D799" s="1" t="s">
        <v>665</v>
      </c>
      <c r="E799" s="5" t="s">
        <v>76</v>
      </c>
      <c r="F799" s="2" t="s">
        <v>659</v>
      </c>
      <c r="G799" s="3">
        <v>9.5</v>
      </c>
      <c r="H799" s="3">
        <f>'3.3 Súpis prác'!I37</f>
        <v>0</v>
      </c>
      <c r="I799" s="118">
        <f t="shared" si="37"/>
        <v>0</v>
      </c>
      <c r="J799" s="4"/>
      <c r="K799">
        <v>1</v>
      </c>
    </row>
    <row r="800" spans="2:11">
      <c r="B800" s="116"/>
      <c r="C800" s="1" t="s">
        <v>100</v>
      </c>
      <c r="D800" s="1" t="s">
        <v>734</v>
      </c>
      <c r="E800" s="5" t="s">
        <v>111</v>
      </c>
      <c r="F800" s="2" t="s">
        <v>661</v>
      </c>
      <c r="G800" s="3">
        <v>319.8</v>
      </c>
      <c r="H800" s="3">
        <f>'3.3 Súpis prác'!I54</f>
        <v>0</v>
      </c>
      <c r="I800" s="118">
        <f t="shared" si="37"/>
        <v>0</v>
      </c>
      <c r="J800" s="4"/>
      <c r="K800">
        <v>1</v>
      </c>
    </row>
    <row r="801" spans="2:11">
      <c r="B801" s="116"/>
      <c r="C801" s="1" t="s">
        <v>100</v>
      </c>
      <c r="D801" s="1" t="s">
        <v>684</v>
      </c>
      <c r="E801" s="5" t="s">
        <v>115</v>
      </c>
      <c r="F801" s="2" t="s">
        <v>661</v>
      </c>
      <c r="G801" s="3">
        <v>79.95</v>
      </c>
      <c r="H801" s="3">
        <f>'3.3 Súpis prác'!I56</f>
        <v>0</v>
      </c>
      <c r="I801" s="118">
        <f t="shared" si="37"/>
        <v>0</v>
      </c>
      <c r="J801" s="4"/>
      <c r="K801">
        <v>1</v>
      </c>
    </row>
    <row r="802" spans="2:11">
      <c r="B802" s="116"/>
      <c r="C802" s="1" t="s">
        <v>100</v>
      </c>
      <c r="D802" s="1" t="s">
        <v>735</v>
      </c>
      <c r="E802" s="5" t="s">
        <v>119</v>
      </c>
      <c r="F802" s="2" t="s">
        <v>661</v>
      </c>
      <c r="G802" s="3">
        <v>239.85</v>
      </c>
      <c r="H802" s="3">
        <f>'3.3 Súpis prác'!I58</f>
        <v>0</v>
      </c>
      <c r="I802" s="118">
        <f t="shared" si="37"/>
        <v>0</v>
      </c>
      <c r="J802" s="4"/>
      <c r="K802">
        <v>1</v>
      </c>
    </row>
    <row r="803" spans="2:11">
      <c r="B803" s="116"/>
      <c r="C803" s="1" t="s">
        <v>100</v>
      </c>
      <c r="D803" s="1" t="s">
        <v>769</v>
      </c>
      <c r="E803" s="5" t="s">
        <v>123</v>
      </c>
      <c r="F803" s="2" t="s">
        <v>661</v>
      </c>
      <c r="G803" s="3">
        <v>79.95</v>
      </c>
      <c r="H803" s="3">
        <f>'3.3 Súpis prác'!I60</f>
        <v>0</v>
      </c>
      <c r="I803" s="118">
        <f t="shared" si="37"/>
        <v>0</v>
      </c>
      <c r="J803" s="4"/>
      <c r="K803">
        <v>1</v>
      </c>
    </row>
    <row r="804" spans="2:11">
      <c r="B804" s="116"/>
      <c r="C804" s="1" t="s">
        <v>100</v>
      </c>
      <c r="D804" s="1" t="s">
        <v>671</v>
      </c>
      <c r="E804" s="5" t="s">
        <v>98</v>
      </c>
      <c r="F804" s="2" t="s">
        <v>661</v>
      </c>
      <c r="G804" s="3">
        <v>79.95</v>
      </c>
      <c r="H804" s="3">
        <f>'3.3 Súpis prác'!I63</f>
        <v>0</v>
      </c>
      <c r="I804" s="118">
        <f t="shared" si="37"/>
        <v>0</v>
      </c>
      <c r="J804" s="4"/>
      <c r="K804">
        <v>1</v>
      </c>
    </row>
    <row r="805" spans="2:11">
      <c r="B805" s="116"/>
      <c r="C805" s="1" t="s">
        <v>318</v>
      </c>
      <c r="D805" s="1" t="s">
        <v>745</v>
      </c>
      <c r="E805" s="5" t="s">
        <v>338</v>
      </c>
      <c r="F805" s="2" t="s">
        <v>698</v>
      </c>
      <c r="G805" s="3">
        <v>80</v>
      </c>
      <c r="H805" s="3">
        <f>'3.3 Súpis prác'!I170</f>
        <v>0</v>
      </c>
      <c r="I805" s="118">
        <f t="shared" si="37"/>
        <v>0</v>
      </c>
      <c r="J805" s="4"/>
      <c r="K805">
        <v>1</v>
      </c>
    </row>
    <row r="806" spans="2:11">
      <c r="B806" s="116"/>
      <c r="C806" s="1" t="s">
        <v>458</v>
      </c>
      <c r="D806" s="1" t="s">
        <v>788</v>
      </c>
      <c r="E806" s="5" t="s">
        <v>418</v>
      </c>
      <c r="F806" s="2" t="s">
        <v>661</v>
      </c>
      <c r="G806" s="3">
        <v>4</v>
      </c>
      <c r="H806" s="3">
        <f>'3.3 Súpis prác'!I240</f>
        <v>0</v>
      </c>
      <c r="I806" s="118">
        <f t="shared" si="37"/>
        <v>0</v>
      </c>
      <c r="J806" s="4"/>
      <c r="K806">
        <v>1</v>
      </c>
    </row>
    <row r="807" spans="2:11">
      <c r="B807" s="116"/>
      <c r="C807" s="1" t="s">
        <v>526</v>
      </c>
      <c r="D807" s="1" t="s">
        <v>959</v>
      </c>
      <c r="E807" s="5" t="s">
        <v>538</v>
      </c>
      <c r="F807" s="2" t="s">
        <v>698</v>
      </c>
      <c r="G807" s="3">
        <v>450</v>
      </c>
      <c r="H807" s="3">
        <f>'3.3 Súpis prác'!I263</f>
        <v>0</v>
      </c>
      <c r="I807" s="118">
        <f t="shared" si="37"/>
        <v>0</v>
      </c>
      <c r="J807" s="4"/>
      <c r="K807">
        <v>1</v>
      </c>
    </row>
    <row r="808" spans="2:11">
      <c r="B808" s="116"/>
      <c r="C808" s="1" t="s">
        <v>526</v>
      </c>
      <c r="D808" s="1" t="s">
        <v>960</v>
      </c>
      <c r="E808" s="5" t="s">
        <v>540</v>
      </c>
      <c r="F808" s="2" t="s">
        <v>698</v>
      </c>
      <c r="G808" s="3">
        <v>80</v>
      </c>
      <c r="H808" s="3">
        <f>'3.3 Súpis prác'!I264</f>
        <v>0</v>
      </c>
      <c r="I808" s="118">
        <f t="shared" si="37"/>
        <v>0</v>
      </c>
      <c r="J808" s="4"/>
      <c r="K808">
        <v>1</v>
      </c>
    </row>
    <row r="809" spans="2:11">
      <c r="B809" s="116"/>
      <c r="C809" s="1" t="s">
        <v>560</v>
      </c>
      <c r="D809" s="1" t="s">
        <v>961</v>
      </c>
      <c r="E809" s="5" t="s">
        <v>562</v>
      </c>
      <c r="F809" s="2" t="s">
        <v>698</v>
      </c>
      <c r="G809" s="3">
        <v>80</v>
      </c>
      <c r="H809" s="3">
        <f>'3.3 Súpis prác'!I273</f>
        <v>0</v>
      </c>
      <c r="I809" s="118">
        <f t="shared" si="37"/>
        <v>0</v>
      </c>
      <c r="J809" s="4"/>
      <c r="K809">
        <v>1</v>
      </c>
    </row>
    <row r="810" spans="2:11">
      <c r="B810" s="116"/>
      <c r="C810" s="1" t="s">
        <v>560</v>
      </c>
      <c r="D810" s="1" t="s">
        <v>823</v>
      </c>
      <c r="E810" s="5" t="s">
        <v>542</v>
      </c>
      <c r="F810" s="2" t="s">
        <v>669</v>
      </c>
      <c r="G810" s="3">
        <v>7</v>
      </c>
      <c r="H810" s="3">
        <f>'3.3 Súpis prác'!I277</f>
        <v>0</v>
      </c>
      <c r="I810" s="118">
        <f t="shared" si="37"/>
        <v>0</v>
      </c>
      <c r="J810" s="4"/>
      <c r="K810">
        <v>1</v>
      </c>
    </row>
    <row r="811" spans="2:11">
      <c r="B811" s="116"/>
      <c r="C811" s="1" t="s">
        <v>560</v>
      </c>
      <c r="D811" s="1" t="s">
        <v>962</v>
      </c>
      <c r="E811" s="5" t="s">
        <v>569</v>
      </c>
      <c r="F811" s="2" t="s">
        <v>669</v>
      </c>
      <c r="G811" s="3">
        <v>9</v>
      </c>
      <c r="H811" s="3">
        <f>'3.3 Súpis prác'!I278</f>
        <v>0</v>
      </c>
      <c r="I811" s="118">
        <f t="shared" si="37"/>
        <v>0</v>
      </c>
      <c r="J811" s="4"/>
      <c r="K811">
        <v>1</v>
      </c>
    </row>
    <row r="812" spans="2:11">
      <c r="B812" s="116"/>
      <c r="C812" s="1" t="s">
        <v>560</v>
      </c>
      <c r="D812" s="1" t="s">
        <v>942</v>
      </c>
      <c r="E812" s="5" t="s">
        <v>552</v>
      </c>
      <c r="F812" s="2" t="s">
        <v>669</v>
      </c>
      <c r="G812" s="3">
        <v>4</v>
      </c>
      <c r="H812" s="3">
        <f>'3.3 Súpis prác'!I282</f>
        <v>0</v>
      </c>
      <c r="I812" s="118">
        <f t="shared" si="37"/>
        <v>0</v>
      </c>
      <c r="J812" s="4"/>
      <c r="K812">
        <v>1</v>
      </c>
    </row>
    <row r="813" spans="2:11">
      <c r="B813" s="116"/>
      <c r="C813" s="1" t="s">
        <v>560</v>
      </c>
      <c r="D813" s="1" t="s">
        <v>925</v>
      </c>
      <c r="E813" s="5" t="s">
        <v>585</v>
      </c>
      <c r="F813" s="2" t="s">
        <v>669</v>
      </c>
      <c r="G813" s="3">
        <v>16</v>
      </c>
      <c r="H813" s="3">
        <f>'3.3 Súpis prác'!I287</f>
        <v>0</v>
      </c>
      <c r="I813" s="118">
        <f t="shared" si="37"/>
        <v>0</v>
      </c>
      <c r="J813" s="4"/>
      <c r="K813">
        <v>1</v>
      </c>
    </row>
    <row r="814" spans="2:11">
      <c r="B814" s="119"/>
      <c r="C814" s="1" t="s">
        <v>560</v>
      </c>
      <c r="D814" s="1" t="s">
        <v>926</v>
      </c>
      <c r="E814" s="5" t="s">
        <v>587</v>
      </c>
      <c r="F814" s="2" t="s">
        <v>698</v>
      </c>
      <c r="G814" s="3">
        <v>354</v>
      </c>
      <c r="H814" s="3">
        <f>'3.3 Súpis prác'!I288</f>
        <v>0</v>
      </c>
      <c r="I814" s="118">
        <f t="shared" si="37"/>
        <v>0</v>
      </c>
      <c r="J814" s="4"/>
      <c r="K814">
        <v>1</v>
      </c>
    </row>
    <row r="815" spans="2:11">
      <c r="B815" s="196" t="s">
        <v>963</v>
      </c>
      <c r="C815" s="197"/>
      <c r="D815" s="197"/>
      <c r="E815" s="197"/>
      <c r="F815" s="197"/>
      <c r="G815" s="198"/>
      <c r="H815" s="199"/>
      <c r="I815" s="118">
        <f>SUMIF(K794:K814,1,I794:I814)</f>
        <v>0</v>
      </c>
      <c r="J815" s="4"/>
      <c r="K815">
        <v>3</v>
      </c>
    </row>
    <row r="816" spans="2:11">
      <c r="B816" s="120" t="s">
        <v>964</v>
      </c>
      <c r="C816" s="1" t="s">
        <v>6</v>
      </c>
      <c r="D816" s="1" t="s">
        <v>658</v>
      </c>
      <c r="E816" s="5" t="s">
        <v>11</v>
      </c>
      <c r="F816" s="2" t="s">
        <v>659</v>
      </c>
      <c r="G816" s="3">
        <v>1.08</v>
      </c>
      <c r="H816" s="3">
        <f>'3.3 Súpis prác'!I7</f>
        <v>0</v>
      </c>
      <c r="I816" s="118">
        <f t="shared" ref="I816:I834" si="38">G816*H816</f>
        <v>0</v>
      </c>
      <c r="J816" s="4"/>
      <c r="K816">
        <v>1</v>
      </c>
    </row>
    <row r="817" spans="2:11">
      <c r="B817" s="116"/>
      <c r="C817" s="1" t="s">
        <v>6</v>
      </c>
      <c r="D817" s="1" t="s">
        <v>725</v>
      </c>
      <c r="E817" s="5" t="s">
        <v>14</v>
      </c>
      <c r="F817" s="2" t="s">
        <v>661</v>
      </c>
      <c r="G817" s="3">
        <v>8.8800000000000008</v>
      </c>
      <c r="H817" s="3">
        <f>'3.3 Súpis prác'!I8</f>
        <v>0</v>
      </c>
      <c r="I817" s="118">
        <f t="shared" si="38"/>
        <v>0</v>
      </c>
      <c r="J817" s="4"/>
      <c r="K817">
        <v>1</v>
      </c>
    </row>
    <row r="818" spans="2:11" ht="23.25">
      <c r="B818" s="116"/>
      <c r="C818" s="1" t="s">
        <v>6</v>
      </c>
      <c r="D818" s="1" t="s">
        <v>941</v>
      </c>
      <c r="E818" s="5" t="s">
        <v>19</v>
      </c>
      <c r="F818" s="2" t="s">
        <v>669</v>
      </c>
      <c r="G818" s="3">
        <v>1</v>
      </c>
      <c r="H818" s="3">
        <f>'3.3 Súpis prác'!I10</f>
        <v>0</v>
      </c>
      <c r="I818" s="118">
        <f t="shared" si="38"/>
        <v>0</v>
      </c>
      <c r="J818" s="4"/>
      <c r="K818">
        <v>1</v>
      </c>
    </row>
    <row r="819" spans="2:11">
      <c r="B819" s="116"/>
      <c r="C819" s="1" t="s">
        <v>32</v>
      </c>
      <c r="D819" s="1" t="s">
        <v>726</v>
      </c>
      <c r="E819" s="5" t="s">
        <v>34</v>
      </c>
      <c r="F819" s="2" t="s">
        <v>661</v>
      </c>
      <c r="G819" s="3">
        <v>0.49</v>
      </c>
      <c r="H819" s="3">
        <f>'3.3 Súpis prác'!I16</f>
        <v>0</v>
      </c>
      <c r="I819" s="118">
        <f t="shared" si="38"/>
        <v>0</v>
      </c>
      <c r="J819" s="4"/>
      <c r="K819">
        <v>1</v>
      </c>
    </row>
    <row r="820" spans="2:11">
      <c r="B820" s="116"/>
      <c r="C820" s="1" t="s">
        <v>32</v>
      </c>
      <c r="D820" s="1" t="s">
        <v>665</v>
      </c>
      <c r="E820" s="5" t="s">
        <v>76</v>
      </c>
      <c r="F820" s="2" t="s">
        <v>659</v>
      </c>
      <c r="G820" s="3">
        <v>1.08</v>
      </c>
      <c r="H820" s="3">
        <f>'3.3 Súpis prác'!I37</f>
        <v>0</v>
      </c>
      <c r="I820" s="118">
        <f t="shared" si="38"/>
        <v>0</v>
      </c>
      <c r="J820" s="4"/>
      <c r="K820">
        <v>1</v>
      </c>
    </row>
    <row r="821" spans="2:11">
      <c r="B821" s="116"/>
      <c r="C821" s="1" t="s">
        <v>100</v>
      </c>
      <c r="D821" s="1" t="s">
        <v>733</v>
      </c>
      <c r="E821" s="5" t="s">
        <v>109</v>
      </c>
      <c r="F821" s="2" t="s">
        <v>661</v>
      </c>
      <c r="G821" s="3">
        <v>2.88</v>
      </c>
      <c r="H821" s="3">
        <f>'3.3 Súpis prác'!I53</f>
        <v>0</v>
      </c>
      <c r="I821" s="118">
        <f t="shared" si="38"/>
        <v>0</v>
      </c>
      <c r="J821" s="4"/>
      <c r="K821">
        <v>1</v>
      </c>
    </row>
    <row r="822" spans="2:11">
      <c r="B822" s="116"/>
      <c r="C822" s="1" t="s">
        <v>100</v>
      </c>
      <c r="D822" s="1" t="s">
        <v>734</v>
      </c>
      <c r="E822" s="5" t="s">
        <v>111</v>
      </c>
      <c r="F822" s="2" t="s">
        <v>661</v>
      </c>
      <c r="G822" s="3">
        <v>24</v>
      </c>
      <c r="H822" s="3">
        <f>'3.3 Súpis prác'!I54</f>
        <v>0</v>
      </c>
      <c r="I822" s="118">
        <f t="shared" si="38"/>
        <v>0</v>
      </c>
      <c r="J822" s="4"/>
      <c r="K822">
        <v>1</v>
      </c>
    </row>
    <row r="823" spans="2:11">
      <c r="B823" s="116"/>
      <c r="C823" s="1" t="s">
        <v>100</v>
      </c>
      <c r="D823" s="1" t="s">
        <v>684</v>
      </c>
      <c r="E823" s="5" t="s">
        <v>115</v>
      </c>
      <c r="F823" s="2" t="s">
        <v>661</v>
      </c>
      <c r="G823" s="3">
        <v>8.8800000000000008</v>
      </c>
      <c r="H823" s="3">
        <f>'3.3 Súpis prác'!I56</f>
        <v>0</v>
      </c>
      <c r="I823" s="118">
        <f t="shared" si="38"/>
        <v>0</v>
      </c>
      <c r="J823" s="4"/>
      <c r="K823">
        <v>1</v>
      </c>
    </row>
    <row r="824" spans="2:11">
      <c r="B824" s="116"/>
      <c r="C824" s="1" t="s">
        <v>100</v>
      </c>
      <c r="D824" s="1" t="s">
        <v>735</v>
      </c>
      <c r="E824" s="5" t="s">
        <v>119</v>
      </c>
      <c r="F824" s="2" t="s">
        <v>661</v>
      </c>
      <c r="G824" s="3">
        <v>18</v>
      </c>
      <c r="H824" s="3">
        <f>'3.3 Súpis prác'!I58</f>
        <v>0</v>
      </c>
      <c r="I824" s="118">
        <f t="shared" si="38"/>
        <v>0</v>
      </c>
      <c r="J824" s="4"/>
      <c r="K824">
        <v>1</v>
      </c>
    </row>
    <row r="825" spans="2:11">
      <c r="B825" s="116"/>
      <c r="C825" s="1" t="s">
        <v>100</v>
      </c>
      <c r="D825" s="1" t="s">
        <v>736</v>
      </c>
      <c r="E825" s="5" t="s">
        <v>121</v>
      </c>
      <c r="F825" s="2" t="s">
        <v>661</v>
      </c>
      <c r="G825" s="3">
        <v>6</v>
      </c>
      <c r="H825" s="3">
        <f>'3.3 Súpis prác'!I59</f>
        <v>0</v>
      </c>
      <c r="I825" s="118">
        <f t="shared" si="38"/>
        <v>0</v>
      </c>
      <c r="J825" s="4"/>
      <c r="K825">
        <v>1</v>
      </c>
    </row>
    <row r="826" spans="2:11">
      <c r="B826" s="116"/>
      <c r="C826" s="1" t="s">
        <v>100</v>
      </c>
      <c r="D826" s="1" t="s">
        <v>671</v>
      </c>
      <c r="E826" s="5" t="s">
        <v>98</v>
      </c>
      <c r="F826" s="2" t="s">
        <v>661</v>
      </c>
      <c r="G826" s="3">
        <v>8.8800000000000008</v>
      </c>
      <c r="H826" s="3">
        <f>'3.3 Súpis prác'!I63</f>
        <v>0</v>
      </c>
      <c r="I826" s="118">
        <f t="shared" si="38"/>
        <v>0</v>
      </c>
      <c r="J826" s="4"/>
      <c r="K826">
        <v>1</v>
      </c>
    </row>
    <row r="827" spans="2:11">
      <c r="B827" s="116"/>
      <c r="C827" s="1" t="s">
        <v>318</v>
      </c>
      <c r="D827" s="1" t="s">
        <v>914</v>
      </c>
      <c r="E827" s="5" t="s">
        <v>320</v>
      </c>
      <c r="F827" s="2" t="s">
        <v>661</v>
      </c>
      <c r="G827" s="3">
        <v>4.2</v>
      </c>
      <c r="H827" s="3">
        <f>'3.3 Súpis prác'!I160</f>
        <v>0</v>
      </c>
      <c r="I827" s="118">
        <f t="shared" si="38"/>
        <v>0</v>
      </c>
      <c r="J827" s="4"/>
      <c r="K827">
        <v>1</v>
      </c>
    </row>
    <row r="828" spans="2:11">
      <c r="B828" s="116"/>
      <c r="C828" s="1" t="s">
        <v>526</v>
      </c>
      <c r="D828" s="1" t="s">
        <v>822</v>
      </c>
      <c r="E828" s="5" t="s">
        <v>534</v>
      </c>
      <c r="F828" s="2" t="s">
        <v>698</v>
      </c>
      <c r="G828" s="3">
        <v>65</v>
      </c>
      <c r="H828" s="3">
        <f>'3.3 Súpis prác'!I261</f>
        <v>0</v>
      </c>
      <c r="I828" s="118">
        <f t="shared" si="38"/>
        <v>0</v>
      </c>
      <c r="J828" s="4"/>
      <c r="K828">
        <v>1</v>
      </c>
    </row>
    <row r="829" spans="2:11">
      <c r="B829" s="116"/>
      <c r="C829" s="1" t="s">
        <v>526</v>
      </c>
      <c r="D829" s="1" t="s">
        <v>931</v>
      </c>
      <c r="E829" s="5" t="s">
        <v>536</v>
      </c>
      <c r="F829" s="2" t="s">
        <v>698</v>
      </c>
      <c r="G829" s="3">
        <v>25</v>
      </c>
      <c r="H829" s="3">
        <f>'3.3 Súpis prác'!I262</f>
        <v>0</v>
      </c>
      <c r="I829" s="118">
        <f t="shared" si="38"/>
        <v>0</v>
      </c>
      <c r="J829" s="4"/>
      <c r="K829">
        <v>1</v>
      </c>
    </row>
    <row r="830" spans="2:11">
      <c r="B830" s="116"/>
      <c r="C830" s="1" t="s">
        <v>526</v>
      </c>
      <c r="D830" s="1" t="s">
        <v>959</v>
      </c>
      <c r="E830" s="5" t="s">
        <v>538</v>
      </c>
      <c r="F830" s="2" t="s">
        <v>698</v>
      </c>
      <c r="G830" s="3">
        <v>10</v>
      </c>
      <c r="H830" s="3">
        <f>'3.3 Súpis prác'!I263</f>
        <v>0</v>
      </c>
      <c r="I830" s="118">
        <f t="shared" si="38"/>
        <v>0</v>
      </c>
      <c r="J830" s="4"/>
      <c r="K830">
        <v>1</v>
      </c>
    </row>
    <row r="831" spans="2:11">
      <c r="B831" s="116"/>
      <c r="C831" s="1" t="s">
        <v>526</v>
      </c>
      <c r="D831" s="1" t="s">
        <v>965</v>
      </c>
      <c r="E831" s="5" t="s">
        <v>544</v>
      </c>
      <c r="F831" s="2" t="s">
        <v>669</v>
      </c>
      <c r="G831" s="3">
        <v>2</v>
      </c>
      <c r="H831" s="3">
        <f>'3.3 Súpis prác'!I266</f>
        <v>0</v>
      </c>
      <c r="I831" s="118">
        <f t="shared" si="38"/>
        <v>0</v>
      </c>
      <c r="J831" s="4"/>
      <c r="K831">
        <v>1</v>
      </c>
    </row>
    <row r="832" spans="2:11">
      <c r="B832" s="116"/>
      <c r="C832" s="1" t="s">
        <v>526</v>
      </c>
      <c r="D832" s="1" t="s">
        <v>966</v>
      </c>
      <c r="E832" s="5" t="s">
        <v>554</v>
      </c>
      <c r="F832" s="2" t="s">
        <v>669</v>
      </c>
      <c r="G832" s="3">
        <v>1</v>
      </c>
      <c r="H832" s="3">
        <f>'3.3 Súpis prác'!I271</f>
        <v>0</v>
      </c>
      <c r="I832" s="118">
        <f t="shared" si="38"/>
        <v>0</v>
      </c>
      <c r="J832" s="4"/>
      <c r="K832">
        <v>1</v>
      </c>
    </row>
    <row r="833" spans="2:11">
      <c r="B833" s="116"/>
      <c r="C833" s="1" t="s">
        <v>560</v>
      </c>
      <c r="D833" s="1" t="s">
        <v>925</v>
      </c>
      <c r="E833" s="5" t="s">
        <v>585</v>
      </c>
      <c r="F833" s="2" t="s">
        <v>669</v>
      </c>
      <c r="G833" s="3">
        <v>6</v>
      </c>
      <c r="H833" s="3">
        <f>'3.3 Súpis prác'!I287</f>
        <v>0</v>
      </c>
      <c r="I833" s="118">
        <f t="shared" si="38"/>
        <v>0</v>
      </c>
      <c r="J833" s="4"/>
      <c r="K833">
        <v>1</v>
      </c>
    </row>
    <row r="834" spans="2:11">
      <c r="B834" s="119"/>
      <c r="C834" s="1" t="s">
        <v>560</v>
      </c>
      <c r="D834" s="1" t="s">
        <v>926</v>
      </c>
      <c r="E834" s="5" t="s">
        <v>587</v>
      </c>
      <c r="F834" s="2" t="s">
        <v>698</v>
      </c>
      <c r="G834" s="3">
        <v>34</v>
      </c>
      <c r="H834" s="3">
        <f>'3.3 Súpis prác'!I288</f>
        <v>0</v>
      </c>
      <c r="I834" s="118">
        <f t="shared" si="38"/>
        <v>0</v>
      </c>
      <c r="J834" s="4"/>
      <c r="K834">
        <v>1</v>
      </c>
    </row>
    <row r="835" spans="2:11">
      <c r="B835" s="196" t="s">
        <v>967</v>
      </c>
      <c r="C835" s="197"/>
      <c r="D835" s="197"/>
      <c r="E835" s="197"/>
      <c r="F835" s="197"/>
      <c r="G835" s="198"/>
      <c r="H835" s="199"/>
      <c r="I835" s="118">
        <f>SUMIF(K816:K834,1,I816:I834)</f>
        <v>0</v>
      </c>
      <c r="J835" s="4"/>
      <c r="K835">
        <v>3</v>
      </c>
    </row>
    <row r="836" spans="2:11" ht="23.25">
      <c r="B836" s="120" t="s">
        <v>968</v>
      </c>
      <c r="C836" s="1" t="s">
        <v>6</v>
      </c>
      <c r="D836" s="1" t="s">
        <v>658</v>
      </c>
      <c r="E836" s="5" t="s">
        <v>11</v>
      </c>
      <c r="F836" s="2" t="s">
        <v>659</v>
      </c>
      <c r="G836" s="3">
        <v>1.08</v>
      </c>
      <c r="H836" s="3">
        <f>'3.3 Súpis prác'!I7</f>
        <v>0</v>
      </c>
      <c r="I836" s="118">
        <f t="shared" ref="I836:I854" si="39">G836*H836</f>
        <v>0</v>
      </c>
      <c r="J836" s="4"/>
      <c r="K836">
        <v>1</v>
      </c>
    </row>
    <row r="837" spans="2:11">
      <c r="B837" s="116"/>
      <c r="C837" s="1" t="s">
        <v>6</v>
      </c>
      <c r="D837" s="1" t="s">
        <v>725</v>
      </c>
      <c r="E837" s="5" t="s">
        <v>14</v>
      </c>
      <c r="F837" s="2" t="s">
        <v>661</v>
      </c>
      <c r="G837" s="3">
        <v>11.88</v>
      </c>
      <c r="H837" s="3">
        <f>'3.3 Súpis prác'!I8</f>
        <v>0</v>
      </c>
      <c r="I837" s="118">
        <f t="shared" si="39"/>
        <v>0</v>
      </c>
      <c r="J837" s="4"/>
      <c r="K837">
        <v>1</v>
      </c>
    </row>
    <row r="838" spans="2:11" ht="23.25">
      <c r="B838" s="116"/>
      <c r="C838" s="1" t="s">
        <v>6</v>
      </c>
      <c r="D838" s="1" t="s">
        <v>941</v>
      </c>
      <c r="E838" s="5" t="s">
        <v>19</v>
      </c>
      <c r="F838" s="2" t="s">
        <v>669</v>
      </c>
      <c r="G838" s="3">
        <v>1</v>
      </c>
      <c r="H838" s="3">
        <f>'3.3 Súpis prác'!I10</f>
        <v>0</v>
      </c>
      <c r="I838" s="118">
        <f t="shared" si="39"/>
        <v>0</v>
      </c>
      <c r="J838" s="4"/>
      <c r="K838">
        <v>1</v>
      </c>
    </row>
    <row r="839" spans="2:11">
      <c r="B839" s="116"/>
      <c r="C839" s="1" t="s">
        <v>32</v>
      </c>
      <c r="D839" s="1" t="s">
        <v>726</v>
      </c>
      <c r="E839" s="5" t="s">
        <v>34</v>
      </c>
      <c r="F839" s="2" t="s">
        <v>661</v>
      </c>
      <c r="G839" s="3">
        <v>0.49</v>
      </c>
      <c r="H839" s="3">
        <f>'3.3 Súpis prác'!I16</f>
        <v>0</v>
      </c>
      <c r="I839" s="118">
        <f t="shared" si="39"/>
        <v>0</v>
      </c>
      <c r="J839" s="4"/>
      <c r="K839">
        <v>1</v>
      </c>
    </row>
    <row r="840" spans="2:11">
      <c r="B840" s="116"/>
      <c r="C840" s="1" t="s">
        <v>32</v>
      </c>
      <c r="D840" s="1" t="s">
        <v>665</v>
      </c>
      <c r="E840" s="5" t="s">
        <v>76</v>
      </c>
      <c r="F840" s="2" t="s">
        <v>659</v>
      </c>
      <c r="G840" s="3">
        <v>1.08</v>
      </c>
      <c r="H840" s="3">
        <f>'3.3 Súpis prác'!I37</f>
        <v>0</v>
      </c>
      <c r="I840" s="118">
        <f t="shared" si="39"/>
        <v>0</v>
      </c>
      <c r="J840" s="4"/>
      <c r="K840">
        <v>1</v>
      </c>
    </row>
    <row r="841" spans="2:11">
      <c r="B841" s="116"/>
      <c r="C841" s="1" t="s">
        <v>100</v>
      </c>
      <c r="D841" s="1" t="s">
        <v>733</v>
      </c>
      <c r="E841" s="5" t="s">
        <v>109</v>
      </c>
      <c r="F841" s="2" t="s">
        <v>661</v>
      </c>
      <c r="G841" s="3">
        <v>2.88</v>
      </c>
      <c r="H841" s="3">
        <f>'3.3 Súpis prác'!I53</f>
        <v>0</v>
      </c>
      <c r="I841" s="118">
        <f t="shared" si="39"/>
        <v>0</v>
      </c>
      <c r="J841" s="4"/>
      <c r="K841">
        <v>1</v>
      </c>
    </row>
    <row r="842" spans="2:11">
      <c r="B842" s="116"/>
      <c r="C842" s="1" t="s">
        <v>100</v>
      </c>
      <c r="D842" s="1" t="s">
        <v>734</v>
      </c>
      <c r="E842" s="5" t="s">
        <v>111</v>
      </c>
      <c r="F842" s="2" t="s">
        <v>661</v>
      </c>
      <c r="G842" s="3">
        <v>12</v>
      </c>
      <c r="H842" s="3">
        <f>'3.3 Súpis prác'!I54</f>
        <v>0</v>
      </c>
      <c r="I842" s="118">
        <f t="shared" si="39"/>
        <v>0</v>
      </c>
      <c r="J842" s="4"/>
      <c r="K842">
        <v>1</v>
      </c>
    </row>
    <row r="843" spans="2:11">
      <c r="B843" s="116"/>
      <c r="C843" s="1" t="s">
        <v>100</v>
      </c>
      <c r="D843" s="1" t="s">
        <v>684</v>
      </c>
      <c r="E843" s="5" t="s">
        <v>115</v>
      </c>
      <c r="F843" s="2" t="s">
        <v>661</v>
      </c>
      <c r="G843" s="3">
        <v>11.88</v>
      </c>
      <c r="H843" s="3">
        <f>'3.3 Súpis prác'!I56</f>
        <v>0</v>
      </c>
      <c r="I843" s="118">
        <f t="shared" si="39"/>
        <v>0</v>
      </c>
      <c r="J843" s="4"/>
      <c r="K843">
        <v>1</v>
      </c>
    </row>
    <row r="844" spans="2:11">
      <c r="B844" s="116"/>
      <c r="C844" s="1" t="s">
        <v>100</v>
      </c>
      <c r="D844" s="1" t="s">
        <v>735</v>
      </c>
      <c r="E844" s="5" t="s">
        <v>119</v>
      </c>
      <c r="F844" s="2" t="s">
        <v>661</v>
      </c>
      <c r="G844" s="3">
        <v>3</v>
      </c>
      <c r="H844" s="3">
        <f>'3.3 Súpis prác'!I58</f>
        <v>0</v>
      </c>
      <c r="I844" s="118">
        <f t="shared" si="39"/>
        <v>0</v>
      </c>
      <c r="J844" s="4"/>
      <c r="K844">
        <v>1</v>
      </c>
    </row>
    <row r="845" spans="2:11">
      <c r="B845" s="116"/>
      <c r="C845" s="1" t="s">
        <v>100</v>
      </c>
      <c r="D845" s="1" t="s">
        <v>736</v>
      </c>
      <c r="E845" s="5" t="s">
        <v>121</v>
      </c>
      <c r="F845" s="2" t="s">
        <v>661</v>
      </c>
      <c r="G845" s="3">
        <v>3</v>
      </c>
      <c r="H845" s="3">
        <f>'3.3 Súpis prác'!I59</f>
        <v>0</v>
      </c>
      <c r="I845" s="118">
        <f t="shared" si="39"/>
        <v>0</v>
      </c>
      <c r="J845" s="4"/>
      <c r="K845">
        <v>1</v>
      </c>
    </row>
    <row r="846" spans="2:11">
      <c r="B846" s="116"/>
      <c r="C846" s="1" t="s">
        <v>100</v>
      </c>
      <c r="D846" s="1" t="s">
        <v>671</v>
      </c>
      <c r="E846" s="5" t="s">
        <v>98</v>
      </c>
      <c r="F846" s="2" t="s">
        <v>661</v>
      </c>
      <c r="G846" s="3">
        <v>11.88</v>
      </c>
      <c r="H846" s="3">
        <f>'3.3 Súpis prác'!I63</f>
        <v>0</v>
      </c>
      <c r="I846" s="118">
        <f t="shared" si="39"/>
        <v>0</v>
      </c>
      <c r="J846" s="4"/>
      <c r="K846">
        <v>1</v>
      </c>
    </row>
    <row r="847" spans="2:11">
      <c r="B847" s="116"/>
      <c r="C847" s="1" t="s">
        <v>318</v>
      </c>
      <c r="D847" s="1" t="s">
        <v>914</v>
      </c>
      <c r="E847" s="5" t="s">
        <v>320</v>
      </c>
      <c r="F847" s="2" t="s">
        <v>661</v>
      </c>
      <c r="G847" s="3">
        <v>4.2</v>
      </c>
      <c r="H847" s="3">
        <f>'3.3 Súpis prác'!I160</f>
        <v>0</v>
      </c>
      <c r="I847" s="118">
        <f t="shared" si="39"/>
        <v>0</v>
      </c>
      <c r="J847" s="4"/>
      <c r="K847">
        <v>1</v>
      </c>
    </row>
    <row r="848" spans="2:11">
      <c r="B848" s="116"/>
      <c r="C848" s="1" t="s">
        <v>526</v>
      </c>
      <c r="D848" s="1" t="s">
        <v>822</v>
      </c>
      <c r="E848" s="5" t="s">
        <v>534</v>
      </c>
      <c r="F848" s="2" t="s">
        <v>698</v>
      </c>
      <c r="G848" s="3">
        <v>22</v>
      </c>
      <c r="H848" s="3">
        <f>'3.3 Súpis prác'!I261</f>
        <v>0</v>
      </c>
      <c r="I848" s="118">
        <f t="shared" si="39"/>
        <v>0</v>
      </c>
      <c r="J848" s="4"/>
      <c r="K848">
        <v>1</v>
      </c>
    </row>
    <row r="849" spans="2:11">
      <c r="B849" s="116"/>
      <c r="C849" s="1" t="s">
        <v>526</v>
      </c>
      <c r="D849" s="1" t="s">
        <v>931</v>
      </c>
      <c r="E849" s="5" t="s">
        <v>536</v>
      </c>
      <c r="F849" s="2" t="s">
        <v>698</v>
      </c>
      <c r="G849" s="3">
        <v>2</v>
      </c>
      <c r="H849" s="3">
        <f>'3.3 Súpis prác'!I262</f>
        <v>0</v>
      </c>
      <c r="I849" s="118">
        <f t="shared" si="39"/>
        <v>0</v>
      </c>
      <c r="J849" s="4"/>
      <c r="K849">
        <v>1</v>
      </c>
    </row>
    <row r="850" spans="2:11">
      <c r="B850" s="116"/>
      <c r="C850" s="1" t="s">
        <v>526</v>
      </c>
      <c r="D850" s="1" t="s">
        <v>959</v>
      </c>
      <c r="E850" s="5" t="s">
        <v>538</v>
      </c>
      <c r="F850" s="2" t="s">
        <v>698</v>
      </c>
      <c r="G850" s="3">
        <v>10</v>
      </c>
      <c r="H850" s="3">
        <f>'3.3 Súpis prác'!I263</f>
        <v>0</v>
      </c>
      <c r="I850" s="118">
        <f t="shared" si="39"/>
        <v>0</v>
      </c>
      <c r="J850" s="4"/>
      <c r="K850">
        <v>1</v>
      </c>
    </row>
    <row r="851" spans="2:11">
      <c r="B851" s="116"/>
      <c r="C851" s="1" t="s">
        <v>526</v>
      </c>
      <c r="D851" s="1" t="s">
        <v>965</v>
      </c>
      <c r="E851" s="5" t="s">
        <v>544</v>
      </c>
      <c r="F851" s="2" t="s">
        <v>669</v>
      </c>
      <c r="G851" s="3">
        <v>2</v>
      </c>
      <c r="H851" s="3">
        <f>'3.3 Súpis prác'!I266</f>
        <v>0</v>
      </c>
      <c r="I851" s="118">
        <f t="shared" si="39"/>
        <v>0</v>
      </c>
      <c r="J851" s="4"/>
      <c r="K851">
        <v>1</v>
      </c>
    </row>
    <row r="852" spans="2:11">
      <c r="B852" s="116"/>
      <c r="C852" s="1" t="s">
        <v>526</v>
      </c>
      <c r="D852" s="1" t="s">
        <v>966</v>
      </c>
      <c r="E852" s="5" t="s">
        <v>554</v>
      </c>
      <c r="F852" s="2" t="s">
        <v>669</v>
      </c>
      <c r="G852" s="3">
        <v>1</v>
      </c>
      <c r="H852" s="3">
        <f>'3.3 Súpis prác'!I271</f>
        <v>0</v>
      </c>
      <c r="I852" s="118">
        <f t="shared" si="39"/>
        <v>0</v>
      </c>
      <c r="J852" s="4"/>
      <c r="K852">
        <v>1</v>
      </c>
    </row>
    <row r="853" spans="2:11">
      <c r="B853" s="116"/>
      <c r="C853" s="1" t="s">
        <v>560</v>
      </c>
      <c r="D853" s="1" t="s">
        <v>925</v>
      </c>
      <c r="E853" s="5" t="s">
        <v>585</v>
      </c>
      <c r="F853" s="2" t="s">
        <v>669</v>
      </c>
      <c r="G853" s="3">
        <v>6</v>
      </c>
      <c r="H853" s="3">
        <f>'3.3 Súpis prác'!I287</f>
        <v>0</v>
      </c>
      <c r="I853" s="118">
        <f t="shared" si="39"/>
        <v>0</v>
      </c>
      <c r="J853" s="4"/>
      <c r="K853">
        <v>1</v>
      </c>
    </row>
    <row r="854" spans="2:11">
      <c r="B854" s="119"/>
      <c r="C854" s="1" t="s">
        <v>560</v>
      </c>
      <c r="D854" s="1" t="s">
        <v>926</v>
      </c>
      <c r="E854" s="5" t="s">
        <v>587</v>
      </c>
      <c r="F854" s="2" t="s">
        <v>698</v>
      </c>
      <c r="G854" s="3">
        <v>34</v>
      </c>
      <c r="H854" s="3">
        <f>'3.3 Súpis prác'!I288</f>
        <v>0</v>
      </c>
      <c r="I854" s="118">
        <f t="shared" si="39"/>
        <v>0</v>
      </c>
      <c r="J854" s="4"/>
      <c r="K854">
        <v>1</v>
      </c>
    </row>
    <row r="855" spans="2:11">
      <c r="B855" s="196" t="s">
        <v>969</v>
      </c>
      <c r="C855" s="197"/>
      <c r="D855" s="197"/>
      <c r="E855" s="197"/>
      <c r="F855" s="197"/>
      <c r="G855" s="198"/>
      <c r="H855" s="199"/>
      <c r="I855" s="118">
        <f>SUMIF(K836:K854,1,I836:I854)</f>
        <v>0</v>
      </c>
      <c r="J855" s="4"/>
      <c r="K855">
        <v>3</v>
      </c>
    </row>
    <row r="856" spans="2:11">
      <c r="B856" s="120" t="s">
        <v>970</v>
      </c>
      <c r="C856" s="1" t="s">
        <v>6</v>
      </c>
      <c r="D856" s="1" t="s">
        <v>725</v>
      </c>
      <c r="E856" s="5" t="s">
        <v>14</v>
      </c>
      <c r="F856" s="2" t="s">
        <v>661</v>
      </c>
      <c r="G856" s="3">
        <v>341.32</v>
      </c>
      <c r="H856" s="3">
        <f>'3.3 Súpis prác'!I8</f>
        <v>0</v>
      </c>
      <c r="I856" s="118">
        <f t="shared" ref="I856:I881" si="40">G856*H856</f>
        <v>0</v>
      </c>
      <c r="J856" s="4"/>
      <c r="K856">
        <v>1</v>
      </c>
    </row>
    <row r="857" spans="2:11">
      <c r="B857" s="116"/>
      <c r="C857" s="1" t="s">
        <v>100</v>
      </c>
      <c r="D857" s="1" t="s">
        <v>733</v>
      </c>
      <c r="E857" s="5" t="s">
        <v>109</v>
      </c>
      <c r="F857" s="2" t="s">
        <v>661</v>
      </c>
      <c r="G857" s="3">
        <v>183.38</v>
      </c>
      <c r="H857" s="3">
        <f>'3.3 Súpis prác'!I53</f>
        <v>0</v>
      </c>
      <c r="I857" s="118">
        <f t="shared" si="40"/>
        <v>0</v>
      </c>
      <c r="J857" s="4"/>
      <c r="K857">
        <v>1</v>
      </c>
    </row>
    <row r="858" spans="2:11">
      <c r="B858" s="116"/>
      <c r="C858" s="1" t="s">
        <v>100</v>
      </c>
      <c r="D858" s="1" t="s">
        <v>734</v>
      </c>
      <c r="E858" s="5" t="s">
        <v>111</v>
      </c>
      <c r="F858" s="2" t="s">
        <v>661</v>
      </c>
      <c r="G858" s="3">
        <v>1411.67</v>
      </c>
      <c r="H858" s="3">
        <f>'3.3 Súpis prác'!I54</f>
        <v>0</v>
      </c>
      <c r="I858" s="118">
        <f t="shared" si="40"/>
        <v>0</v>
      </c>
      <c r="J858" s="4"/>
      <c r="K858">
        <v>1</v>
      </c>
    </row>
    <row r="859" spans="2:11">
      <c r="B859" s="116"/>
      <c r="C859" s="1" t="s">
        <v>100</v>
      </c>
      <c r="D859" s="1" t="s">
        <v>684</v>
      </c>
      <c r="E859" s="5" t="s">
        <v>115</v>
      </c>
      <c r="F859" s="2" t="s">
        <v>661</v>
      </c>
      <c r="G859" s="3">
        <v>341.32</v>
      </c>
      <c r="H859" s="3">
        <f>'3.3 Súpis prác'!I56</f>
        <v>0</v>
      </c>
      <c r="I859" s="118">
        <f t="shared" si="40"/>
        <v>0</v>
      </c>
      <c r="J859" s="4"/>
      <c r="K859">
        <v>1</v>
      </c>
    </row>
    <row r="860" spans="2:11">
      <c r="B860" s="116"/>
      <c r="C860" s="1" t="s">
        <v>100</v>
      </c>
      <c r="D860" s="1" t="s">
        <v>735</v>
      </c>
      <c r="E860" s="5" t="s">
        <v>119</v>
      </c>
      <c r="F860" s="2" t="s">
        <v>661</v>
      </c>
      <c r="G860" s="3">
        <v>1253.73</v>
      </c>
      <c r="H860" s="3">
        <f>'3.3 Súpis prác'!I58</f>
        <v>0</v>
      </c>
      <c r="I860" s="118">
        <f t="shared" si="40"/>
        <v>0</v>
      </c>
      <c r="J860" s="4"/>
      <c r="K860">
        <v>1</v>
      </c>
    </row>
    <row r="861" spans="2:11">
      <c r="B861" s="116"/>
      <c r="C861" s="1" t="s">
        <v>100</v>
      </c>
      <c r="D861" s="1" t="s">
        <v>736</v>
      </c>
      <c r="E861" s="5" t="s">
        <v>121</v>
      </c>
      <c r="F861" s="2" t="s">
        <v>661</v>
      </c>
      <c r="G861" s="3">
        <v>337.82</v>
      </c>
      <c r="H861" s="3">
        <f>'3.3 Súpis prác'!I59</f>
        <v>0</v>
      </c>
      <c r="I861" s="118">
        <f t="shared" si="40"/>
        <v>0</v>
      </c>
      <c r="J861" s="4"/>
      <c r="K861">
        <v>1</v>
      </c>
    </row>
    <row r="862" spans="2:11">
      <c r="B862" s="116"/>
      <c r="C862" s="1" t="s">
        <v>100</v>
      </c>
      <c r="D862" s="1" t="s">
        <v>671</v>
      </c>
      <c r="E862" s="5" t="s">
        <v>98</v>
      </c>
      <c r="F862" s="2" t="s">
        <v>661</v>
      </c>
      <c r="G862" s="3">
        <v>341.32</v>
      </c>
      <c r="H862" s="3">
        <f>'3.3 Súpis prác'!I63</f>
        <v>0</v>
      </c>
      <c r="I862" s="118">
        <f t="shared" si="40"/>
        <v>0</v>
      </c>
      <c r="J862" s="4"/>
      <c r="K862">
        <v>1</v>
      </c>
    </row>
    <row r="863" spans="2:11">
      <c r="B863" s="116"/>
      <c r="C863" s="1" t="s">
        <v>100</v>
      </c>
      <c r="D863" s="1" t="s">
        <v>857</v>
      </c>
      <c r="E863" s="5" t="s">
        <v>135</v>
      </c>
      <c r="F863" s="2" t="s">
        <v>698</v>
      </c>
      <c r="G863" s="3">
        <v>284</v>
      </c>
      <c r="H863" s="3">
        <f>'3.3 Súpis prác'!I67</f>
        <v>0</v>
      </c>
      <c r="I863" s="118">
        <f t="shared" si="40"/>
        <v>0</v>
      </c>
      <c r="J863" s="4"/>
      <c r="K863">
        <v>1</v>
      </c>
    </row>
    <row r="864" spans="2:11">
      <c r="B864" s="116"/>
      <c r="C864" s="1" t="s">
        <v>344</v>
      </c>
      <c r="D864" s="1" t="s">
        <v>797</v>
      </c>
      <c r="E864" s="5" t="s">
        <v>398</v>
      </c>
      <c r="F864" s="2" t="s">
        <v>798</v>
      </c>
      <c r="G864" s="3">
        <v>24</v>
      </c>
      <c r="H864" s="3">
        <f>'3.3 Súpis prác'!I199</f>
        <v>0</v>
      </c>
      <c r="I864" s="118">
        <f t="shared" si="40"/>
        <v>0</v>
      </c>
      <c r="J864" s="4"/>
      <c r="K864">
        <v>1</v>
      </c>
    </row>
    <row r="865" spans="2:11">
      <c r="B865" s="116"/>
      <c r="C865" s="1" t="s">
        <v>458</v>
      </c>
      <c r="D865" s="1" t="s">
        <v>834</v>
      </c>
      <c r="E865" s="5" t="s">
        <v>460</v>
      </c>
      <c r="F865" s="2" t="s">
        <v>661</v>
      </c>
      <c r="G865" s="3">
        <v>3.38</v>
      </c>
      <c r="H865" s="3">
        <f>'3.3 Súpis prác'!I227</f>
        <v>0</v>
      </c>
      <c r="I865" s="118">
        <f t="shared" si="40"/>
        <v>0</v>
      </c>
      <c r="J865" s="4"/>
      <c r="K865">
        <v>1</v>
      </c>
    </row>
    <row r="866" spans="2:11">
      <c r="B866" s="116"/>
      <c r="C866" s="1" t="s">
        <v>458</v>
      </c>
      <c r="D866" s="1" t="s">
        <v>971</v>
      </c>
      <c r="E866" s="5" t="s">
        <v>466</v>
      </c>
      <c r="F866" s="2" t="s">
        <v>663</v>
      </c>
      <c r="G866" s="3">
        <v>12.83</v>
      </c>
      <c r="H866" s="3">
        <f>'3.3 Súpis prác'!I230</f>
        <v>0</v>
      </c>
      <c r="I866" s="118">
        <f t="shared" si="40"/>
        <v>0</v>
      </c>
      <c r="J866" s="4"/>
      <c r="K866">
        <v>1</v>
      </c>
    </row>
    <row r="867" spans="2:11">
      <c r="B867" s="116"/>
      <c r="C867" s="1" t="s">
        <v>458</v>
      </c>
      <c r="D867" s="1" t="s">
        <v>759</v>
      </c>
      <c r="E867" s="5" t="s">
        <v>468</v>
      </c>
      <c r="F867" s="2" t="s">
        <v>659</v>
      </c>
      <c r="G867" s="3">
        <v>0.06</v>
      </c>
      <c r="H867" s="3">
        <f>'3.3 Súpis prác'!I231</f>
        <v>0</v>
      </c>
      <c r="I867" s="118">
        <f t="shared" si="40"/>
        <v>0</v>
      </c>
      <c r="J867" s="4"/>
      <c r="K867">
        <v>1</v>
      </c>
    </row>
    <row r="868" spans="2:11">
      <c r="B868" s="116"/>
      <c r="C868" s="1" t="s">
        <v>560</v>
      </c>
      <c r="D868" s="1" t="s">
        <v>972</v>
      </c>
      <c r="E868" s="5" t="s">
        <v>564</v>
      </c>
      <c r="F868" s="2" t="s">
        <v>698</v>
      </c>
      <c r="G868" s="3">
        <v>11058</v>
      </c>
      <c r="H868" s="3">
        <f>'3.3 Súpis prác'!I274</f>
        <v>0</v>
      </c>
      <c r="I868" s="118">
        <f t="shared" si="40"/>
        <v>0</v>
      </c>
      <c r="J868" s="4"/>
      <c r="K868">
        <v>1</v>
      </c>
    </row>
    <row r="869" spans="2:11">
      <c r="B869" s="116"/>
      <c r="C869" s="1" t="s">
        <v>560</v>
      </c>
      <c r="D869" s="1" t="s">
        <v>947</v>
      </c>
      <c r="E869" s="5" t="s">
        <v>566</v>
      </c>
      <c r="F869" s="2" t="s">
        <v>698</v>
      </c>
      <c r="G869" s="3">
        <v>47484</v>
      </c>
      <c r="H869" s="3">
        <f>'3.3 Súpis prác'!I275</f>
        <v>0</v>
      </c>
      <c r="I869" s="118">
        <f t="shared" si="40"/>
        <v>0</v>
      </c>
      <c r="J869" s="4"/>
      <c r="K869">
        <v>1</v>
      </c>
    </row>
    <row r="870" spans="2:11">
      <c r="B870" s="116"/>
      <c r="C870" s="1" t="s">
        <v>560</v>
      </c>
      <c r="D870" s="1" t="s">
        <v>822</v>
      </c>
      <c r="E870" s="5" t="s">
        <v>567</v>
      </c>
      <c r="F870" s="2" t="s">
        <v>698</v>
      </c>
      <c r="G870" s="3">
        <v>12878</v>
      </c>
      <c r="H870" s="3">
        <f>'3.3 Súpis prác'!I276</f>
        <v>0</v>
      </c>
      <c r="I870" s="118">
        <f t="shared" si="40"/>
        <v>0</v>
      </c>
      <c r="J870" s="4"/>
      <c r="K870">
        <v>1</v>
      </c>
    </row>
    <row r="871" spans="2:11">
      <c r="B871" s="116"/>
      <c r="C871" s="1" t="s">
        <v>560</v>
      </c>
      <c r="D871" s="1" t="s">
        <v>973</v>
      </c>
      <c r="E871" s="5" t="s">
        <v>571</v>
      </c>
      <c r="F871" s="2" t="s">
        <v>669</v>
      </c>
      <c r="G871" s="3">
        <v>48</v>
      </c>
      <c r="H871" s="3">
        <f>'3.3 Súpis prác'!I279</f>
        <v>0</v>
      </c>
      <c r="I871" s="118">
        <f t="shared" si="40"/>
        <v>0</v>
      </c>
      <c r="J871" s="4"/>
      <c r="K871">
        <v>1</v>
      </c>
    </row>
    <row r="872" spans="2:11">
      <c r="B872" s="116"/>
      <c r="C872" s="1" t="s">
        <v>560</v>
      </c>
      <c r="D872" s="1" t="s">
        <v>974</v>
      </c>
      <c r="E872" s="5" t="s">
        <v>573</v>
      </c>
      <c r="F872" s="2" t="s">
        <v>669</v>
      </c>
      <c r="G872" s="3">
        <v>1</v>
      </c>
      <c r="H872" s="3">
        <f>'3.3 Súpis prác'!I280</f>
        <v>0</v>
      </c>
      <c r="I872" s="118">
        <f t="shared" si="40"/>
        <v>0</v>
      </c>
      <c r="J872" s="4"/>
      <c r="K872">
        <v>1</v>
      </c>
    </row>
    <row r="873" spans="2:11">
      <c r="B873" s="116"/>
      <c r="C873" s="1" t="s">
        <v>560</v>
      </c>
      <c r="D873" s="1" t="s">
        <v>975</v>
      </c>
      <c r="E873" s="5" t="s">
        <v>575</v>
      </c>
      <c r="F873" s="2" t="s">
        <v>669</v>
      </c>
      <c r="G873" s="3">
        <v>4</v>
      </c>
      <c r="H873" s="3">
        <f>'3.3 Súpis prác'!I281</f>
        <v>0</v>
      </c>
      <c r="I873" s="118">
        <f t="shared" si="40"/>
        <v>0</v>
      </c>
      <c r="J873" s="4"/>
      <c r="K873">
        <v>1</v>
      </c>
    </row>
    <row r="874" spans="2:11">
      <c r="B874" s="116"/>
      <c r="C874" s="1" t="s">
        <v>560</v>
      </c>
      <c r="D874" s="1" t="s">
        <v>976</v>
      </c>
      <c r="E874" s="5" t="s">
        <v>577</v>
      </c>
      <c r="F874" s="2" t="s">
        <v>669</v>
      </c>
      <c r="G874" s="3">
        <v>9</v>
      </c>
      <c r="H874" s="3">
        <f>'3.3 Súpis prác'!I283</f>
        <v>0</v>
      </c>
      <c r="I874" s="118">
        <f t="shared" si="40"/>
        <v>0</v>
      </c>
      <c r="J874" s="4"/>
      <c r="K874">
        <v>1</v>
      </c>
    </row>
    <row r="875" spans="2:11">
      <c r="B875" s="116"/>
      <c r="C875" s="1" t="s">
        <v>560</v>
      </c>
      <c r="D875" s="1" t="s">
        <v>977</v>
      </c>
      <c r="E875" s="5" t="s">
        <v>579</v>
      </c>
      <c r="F875" s="2" t="s">
        <v>669</v>
      </c>
      <c r="G875" s="3">
        <v>178</v>
      </c>
      <c r="H875" s="3">
        <f>'3.3 Súpis prác'!I284</f>
        <v>0</v>
      </c>
      <c r="I875" s="118">
        <f t="shared" si="40"/>
        <v>0</v>
      </c>
      <c r="J875" s="4"/>
      <c r="K875">
        <v>1</v>
      </c>
    </row>
    <row r="876" spans="2:11">
      <c r="B876" s="116"/>
      <c r="C876" s="1" t="s">
        <v>560</v>
      </c>
      <c r="D876" s="1" t="s">
        <v>978</v>
      </c>
      <c r="E876" s="5" t="s">
        <v>581</v>
      </c>
      <c r="F876" s="2" t="s">
        <v>669</v>
      </c>
      <c r="G876" s="3">
        <v>161</v>
      </c>
      <c r="H876" s="3">
        <f>'3.3 Súpis prác'!I285</f>
        <v>0</v>
      </c>
      <c r="I876" s="118">
        <f t="shared" si="40"/>
        <v>0</v>
      </c>
      <c r="J876" s="4"/>
      <c r="K876">
        <v>1</v>
      </c>
    </row>
    <row r="877" spans="2:11">
      <c r="B877" s="116"/>
      <c r="C877" s="1" t="s">
        <v>560</v>
      </c>
      <c r="D877" s="1" t="s">
        <v>979</v>
      </c>
      <c r="E877" s="5" t="s">
        <v>583</v>
      </c>
      <c r="F877" s="2" t="s">
        <v>669</v>
      </c>
      <c r="G877" s="3">
        <v>246</v>
      </c>
      <c r="H877" s="3">
        <f>'3.3 Súpis prác'!I286</f>
        <v>0</v>
      </c>
      <c r="I877" s="118">
        <f t="shared" si="40"/>
        <v>0</v>
      </c>
      <c r="J877" s="4"/>
      <c r="K877">
        <v>1</v>
      </c>
    </row>
    <row r="878" spans="2:11">
      <c r="B878" s="116"/>
      <c r="C878" s="1" t="s">
        <v>560</v>
      </c>
      <c r="D878" s="1" t="s">
        <v>925</v>
      </c>
      <c r="E878" s="5" t="s">
        <v>585</v>
      </c>
      <c r="F878" s="2" t="s">
        <v>669</v>
      </c>
      <c r="G878" s="3">
        <v>750</v>
      </c>
      <c r="H878" s="3">
        <f>'3.3 Súpis prác'!I287</f>
        <v>0</v>
      </c>
      <c r="I878" s="118">
        <f t="shared" si="40"/>
        <v>0</v>
      </c>
      <c r="J878" s="4"/>
      <c r="K878">
        <v>1</v>
      </c>
    </row>
    <row r="879" spans="2:11">
      <c r="B879" s="116"/>
      <c r="C879" s="1" t="s">
        <v>560</v>
      </c>
      <c r="D879" s="1" t="s">
        <v>926</v>
      </c>
      <c r="E879" s="5" t="s">
        <v>587</v>
      </c>
      <c r="F879" s="2" t="s">
        <v>698</v>
      </c>
      <c r="G879" s="3">
        <v>6150</v>
      </c>
      <c r="H879" s="3">
        <f>'3.3 Súpis prác'!I288</f>
        <v>0</v>
      </c>
      <c r="I879" s="118">
        <f t="shared" si="40"/>
        <v>0</v>
      </c>
      <c r="J879" s="4"/>
      <c r="K879">
        <v>1</v>
      </c>
    </row>
    <row r="880" spans="2:11">
      <c r="B880" s="116"/>
      <c r="C880" s="1" t="s">
        <v>560</v>
      </c>
      <c r="D880" s="1" t="s">
        <v>980</v>
      </c>
      <c r="E880" s="5" t="s">
        <v>591</v>
      </c>
      <c r="F880" s="2" t="s">
        <v>669</v>
      </c>
      <c r="G880" s="3">
        <v>576</v>
      </c>
      <c r="H880" s="3">
        <f>'3.3 Súpis prác'!I290</f>
        <v>0</v>
      </c>
      <c r="I880" s="118">
        <f t="shared" si="40"/>
        <v>0</v>
      </c>
      <c r="J880" s="4"/>
      <c r="K880">
        <v>1</v>
      </c>
    </row>
    <row r="881" spans="2:11">
      <c r="B881" s="119"/>
      <c r="C881" s="1" t="s">
        <v>651</v>
      </c>
      <c r="D881" s="1" t="s">
        <v>800</v>
      </c>
      <c r="E881" s="5" t="s">
        <v>653</v>
      </c>
      <c r="F881" s="2" t="s">
        <v>669</v>
      </c>
      <c r="G881" s="3">
        <v>2</v>
      </c>
      <c r="H881" s="3">
        <f>'3.3 Súpis prác'!I322</f>
        <v>0</v>
      </c>
      <c r="I881" s="118">
        <f t="shared" si="40"/>
        <v>0</v>
      </c>
      <c r="J881" s="4"/>
      <c r="K881">
        <v>1</v>
      </c>
    </row>
    <row r="882" spans="2:11">
      <c r="B882" s="196" t="s">
        <v>981</v>
      </c>
      <c r="C882" s="197"/>
      <c r="D882" s="197"/>
      <c r="E882" s="197"/>
      <c r="F882" s="197"/>
      <c r="G882" s="198"/>
      <c r="H882" s="199"/>
      <c r="I882" s="118">
        <f>SUMIF(K856:K881,1,I856:I881)</f>
        <v>0</v>
      </c>
      <c r="J882" s="4"/>
      <c r="K882">
        <v>3</v>
      </c>
    </row>
    <row r="883" spans="2:11" ht="34.5">
      <c r="B883" s="120" t="s">
        <v>982</v>
      </c>
      <c r="C883" s="1" t="s">
        <v>100</v>
      </c>
      <c r="D883" s="1" t="s">
        <v>733</v>
      </c>
      <c r="E883" s="5" t="s">
        <v>109</v>
      </c>
      <c r="F883" s="2" t="s">
        <v>661</v>
      </c>
      <c r="G883" s="3">
        <v>0.63</v>
      </c>
      <c r="H883" s="3">
        <f>'3.3 Súpis prác'!I53</f>
        <v>0</v>
      </c>
      <c r="I883" s="118">
        <f t="shared" ref="I883:I892" si="41">G883*H883</f>
        <v>0</v>
      </c>
      <c r="J883" s="4"/>
      <c r="K883">
        <v>1</v>
      </c>
    </row>
    <row r="884" spans="2:11">
      <c r="B884" s="116"/>
      <c r="C884" s="1" t="s">
        <v>100</v>
      </c>
      <c r="D884" s="1" t="s">
        <v>734</v>
      </c>
      <c r="E884" s="5" t="s">
        <v>111</v>
      </c>
      <c r="F884" s="2" t="s">
        <v>661</v>
      </c>
      <c r="G884" s="3">
        <v>6.1</v>
      </c>
      <c r="H884" s="3">
        <f>'3.3 Súpis prác'!I54</f>
        <v>0</v>
      </c>
      <c r="I884" s="118">
        <f t="shared" si="41"/>
        <v>0</v>
      </c>
      <c r="J884" s="4"/>
      <c r="K884">
        <v>1</v>
      </c>
    </row>
    <row r="885" spans="2:11">
      <c r="B885" s="116"/>
      <c r="C885" s="1" t="s">
        <v>100</v>
      </c>
      <c r="D885" s="1" t="s">
        <v>735</v>
      </c>
      <c r="E885" s="5" t="s">
        <v>119</v>
      </c>
      <c r="F885" s="2" t="s">
        <v>661</v>
      </c>
      <c r="G885" s="3">
        <v>6.73</v>
      </c>
      <c r="H885" s="3">
        <f>'3.3 Súpis prác'!I58</f>
        <v>0</v>
      </c>
      <c r="I885" s="118">
        <f t="shared" si="41"/>
        <v>0</v>
      </c>
      <c r="J885" s="4"/>
      <c r="K885">
        <v>1</v>
      </c>
    </row>
    <row r="886" spans="2:11">
      <c r="B886" s="116"/>
      <c r="C886" s="1" t="s">
        <v>100</v>
      </c>
      <c r="D886" s="1" t="s">
        <v>857</v>
      </c>
      <c r="E886" s="5" t="s">
        <v>135</v>
      </c>
      <c r="F886" s="2" t="s">
        <v>698</v>
      </c>
      <c r="G886" s="3">
        <v>13</v>
      </c>
      <c r="H886" s="3">
        <f>'3.3 Súpis prác'!I67</f>
        <v>0</v>
      </c>
      <c r="I886" s="118">
        <f t="shared" si="41"/>
        <v>0</v>
      </c>
      <c r="J886" s="4"/>
      <c r="K886">
        <v>1</v>
      </c>
    </row>
    <row r="887" spans="2:11" ht="23.25">
      <c r="B887" s="116"/>
      <c r="C887" s="1" t="s">
        <v>492</v>
      </c>
      <c r="D887" s="1" t="s">
        <v>948</v>
      </c>
      <c r="E887" s="5" t="s">
        <v>496</v>
      </c>
      <c r="F887" s="2" t="s">
        <v>698</v>
      </c>
      <c r="G887" s="3">
        <v>300</v>
      </c>
      <c r="H887" s="3">
        <f>'3.3 Súpis prác'!I245</f>
        <v>0</v>
      </c>
      <c r="I887" s="118">
        <f t="shared" si="41"/>
        <v>0</v>
      </c>
      <c r="J887" s="4"/>
      <c r="K887">
        <v>1</v>
      </c>
    </row>
    <row r="888" spans="2:11">
      <c r="B888" s="116"/>
      <c r="C888" s="1" t="s">
        <v>492</v>
      </c>
      <c r="D888" s="1" t="s">
        <v>983</v>
      </c>
      <c r="E888" s="5" t="s">
        <v>498</v>
      </c>
      <c r="F888" s="2" t="s">
        <v>698</v>
      </c>
      <c r="G888" s="3">
        <v>3720</v>
      </c>
      <c r="H888" s="3">
        <f>'3.3 Súpis prác'!I246</f>
        <v>0</v>
      </c>
      <c r="I888" s="118">
        <f t="shared" si="41"/>
        <v>0</v>
      </c>
      <c r="J888" s="4"/>
      <c r="K888">
        <v>1</v>
      </c>
    </row>
    <row r="889" spans="2:11" ht="23.25">
      <c r="B889" s="116"/>
      <c r="C889" s="1" t="s">
        <v>492</v>
      </c>
      <c r="D889" s="1" t="s">
        <v>761</v>
      </c>
      <c r="E889" s="5" t="s">
        <v>500</v>
      </c>
      <c r="F889" s="2" t="s">
        <v>669</v>
      </c>
      <c r="G889" s="3">
        <v>1</v>
      </c>
      <c r="H889" s="3">
        <f>'3.3 Súpis prác'!I247</f>
        <v>0</v>
      </c>
      <c r="I889" s="118">
        <f t="shared" si="41"/>
        <v>0</v>
      </c>
      <c r="J889" s="4"/>
      <c r="K889">
        <v>1</v>
      </c>
    </row>
    <row r="890" spans="2:11">
      <c r="B890" s="116"/>
      <c r="C890" s="1" t="s">
        <v>492</v>
      </c>
      <c r="D890" s="1" t="s">
        <v>984</v>
      </c>
      <c r="E890" s="5" t="s">
        <v>502</v>
      </c>
      <c r="F890" s="2" t="s">
        <v>698</v>
      </c>
      <c r="G890" s="3">
        <v>3075</v>
      </c>
      <c r="H890" s="3">
        <f>'3.3 Súpis prác'!I248</f>
        <v>0</v>
      </c>
      <c r="I890" s="118">
        <f t="shared" si="41"/>
        <v>0</v>
      </c>
      <c r="J890" s="4"/>
      <c r="K890">
        <v>1</v>
      </c>
    </row>
    <row r="891" spans="2:11">
      <c r="B891" s="116"/>
      <c r="C891" s="1" t="s">
        <v>492</v>
      </c>
      <c r="D891" s="1" t="s">
        <v>985</v>
      </c>
      <c r="E891" s="5" t="s">
        <v>508</v>
      </c>
      <c r="F891" s="2" t="s">
        <v>669</v>
      </c>
      <c r="G891" s="3">
        <v>3</v>
      </c>
      <c r="H891" s="3">
        <f>'3.3 Súpis prác'!I251</f>
        <v>0</v>
      </c>
      <c r="I891" s="118">
        <f t="shared" si="41"/>
        <v>0</v>
      </c>
      <c r="J891" s="4"/>
      <c r="K891">
        <v>1</v>
      </c>
    </row>
    <row r="892" spans="2:11">
      <c r="B892" s="119"/>
      <c r="C892" s="1" t="s">
        <v>492</v>
      </c>
      <c r="D892" s="1" t="s">
        <v>763</v>
      </c>
      <c r="E892" s="5" t="s">
        <v>510</v>
      </c>
      <c r="F892" s="2" t="s">
        <v>669</v>
      </c>
      <c r="G892" s="3">
        <v>115</v>
      </c>
      <c r="H892" s="3">
        <f>'3.3 Súpis prác'!I252</f>
        <v>0</v>
      </c>
      <c r="I892" s="118">
        <f t="shared" si="41"/>
        <v>0</v>
      </c>
      <c r="J892" s="4"/>
      <c r="K892">
        <v>1</v>
      </c>
    </row>
    <row r="893" spans="2:11">
      <c r="B893" s="196" t="s">
        <v>986</v>
      </c>
      <c r="C893" s="197"/>
      <c r="D893" s="197"/>
      <c r="E893" s="197"/>
      <c r="F893" s="197"/>
      <c r="G893" s="198"/>
      <c r="H893" s="199"/>
      <c r="I893" s="118">
        <f>SUMIF(K883:K892,1,I883:I892)</f>
        <v>0</v>
      </c>
      <c r="J893" s="4"/>
      <c r="K893">
        <v>3</v>
      </c>
    </row>
    <row r="894" spans="2:11" ht="23.25">
      <c r="B894" s="120" t="s">
        <v>987</v>
      </c>
      <c r="C894" s="1" t="s">
        <v>492</v>
      </c>
      <c r="D894" s="1" t="s">
        <v>983</v>
      </c>
      <c r="E894" s="5" t="s">
        <v>498</v>
      </c>
      <c r="F894" s="2" t="s">
        <v>698</v>
      </c>
      <c r="G894" s="3">
        <v>3110</v>
      </c>
      <c r="H894" s="3">
        <f>'3.3 Súpis prác'!I246</f>
        <v>0</v>
      </c>
      <c r="I894" s="118">
        <f>G894*H894</f>
        <v>0</v>
      </c>
      <c r="J894" s="4"/>
      <c r="K894">
        <v>1</v>
      </c>
    </row>
    <row r="895" spans="2:11">
      <c r="B895" s="116"/>
      <c r="C895" s="1" t="s">
        <v>492</v>
      </c>
      <c r="D895" s="1" t="s">
        <v>984</v>
      </c>
      <c r="E895" s="5" t="s">
        <v>502</v>
      </c>
      <c r="F895" s="2" t="s">
        <v>698</v>
      </c>
      <c r="G895" s="3">
        <v>3010</v>
      </c>
      <c r="H895" s="3">
        <f>'3.3 Súpis prác'!I248</f>
        <v>0</v>
      </c>
      <c r="I895" s="118">
        <f>G895*H895</f>
        <v>0</v>
      </c>
      <c r="J895" s="4"/>
      <c r="K895">
        <v>1</v>
      </c>
    </row>
    <row r="896" spans="2:11">
      <c r="B896" s="119"/>
      <c r="C896" s="1" t="s">
        <v>492</v>
      </c>
      <c r="D896" s="1" t="s">
        <v>763</v>
      </c>
      <c r="E896" s="5" t="s">
        <v>510</v>
      </c>
      <c r="F896" s="2" t="s">
        <v>669</v>
      </c>
      <c r="G896" s="3">
        <v>32</v>
      </c>
      <c r="H896" s="3">
        <f>'3.3 Súpis prác'!I252</f>
        <v>0</v>
      </c>
      <c r="I896" s="118">
        <f>G896*H896</f>
        <v>0</v>
      </c>
      <c r="J896" s="4"/>
      <c r="K896">
        <v>1</v>
      </c>
    </row>
    <row r="897" spans="2:11">
      <c r="B897" s="196" t="s">
        <v>988</v>
      </c>
      <c r="C897" s="197"/>
      <c r="D897" s="197"/>
      <c r="E897" s="197"/>
      <c r="F897" s="197"/>
      <c r="G897" s="198"/>
      <c r="H897" s="199"/>
      <c r="I897" s="118">
        <f>SUMIF(K894:K896,1,I894:I896)</f>
        <v>0</v>
      </c>
      <c r="J897" s="4"/>
      <c r="K897">
        <v>3</v>
      </c>
    </row>
    <row r="898" spans="2:11" ht="23.25">
      <c r="B898" s="120" t="s">
        <v>989</v>
      </c>
      <c r="C898" s="1" t="s">
        <v>6</v>
      </c>
      <c r="D898" s="1" t="s">
        <v>725</v>
      </c>
      <c r="E898" s="5" t="s">
        <v>14</v>
      </c>
      <c r="F898" s="2" t="s">
        <v>661</v>
      </c>
      <c r="G898" s="3">
        <v>1.97</v>
      </c>
      <c r="H898" s="3">
        <f>'3.3 Súpis prác'!I8</f>
        <v>0</v>
      </c>
      <c r="I898" s="118">
        <f t="shared" ref="I898:I924" si="42">G898*H898</f>
        <v>0</v>
      </c>
      <c r="J898" s="4"/>
      <c r="K898">
        <v>1</v>
      </c>
    </row>
    <row r="899" spans="2:11" ht="23.25">
      <c r="B899" s="116"/>
      <c r="C899" s="1" t="s">
        <v>6</v>
      </c>
      <c r="D899" s="1" t="s">
        <v>941</v>
      </c>
      <c r="E899" s="5" t="s">
        <v>19</v>
      </c>
      <c r="F899" s="2" t="s">
        <v>669</v>
      </c>
      <c r="G899" s="3">
        <v>1</v>
      </c>
      <c r="H899" s="3">
        <f>'3.3 Súpis prác'!I10</f>
        <v>0</v>
      </c>
      <c r="I899" s="118">
        <f t="shared" si="42"/>
        <v>0</v>
      </c>
      <c r="J899" s="4"/>
      <c r="K899">
        <v>1</v>
      </c>
    </row>
    <row r="900" spans="2:11">
      <c r="B900" s="116"/>
      <c r="C900" s="1" t="s">
        <v>6</v>
      </c>
      <c r="D900" s="1" t="s">
        <v>990</v>
      </c>
      <c r="E900" s="5" t="s">
        <v>26</v>
      </c>
      <c r="F900" s="2" t="s">
        <v>669</v>
      </c>
      <c r="G900" s="3">
        <v>4</v>
      </c>
      <c r="H900" s="3">
        <f>'3.3 Súpis prác'!I13</f>
        <v>0</v>
      </c>
      <c r="I900" s="118">
        <f t="shared" si="42"/>
        <v>0</v>
      </c>
      <c r="J900" s="4"/>
      <c r="K900">
        <v>1</v>
      </c>
    </row>
    <row r="901" spans="2:11" ht="23.25">
      <c r="B901" s="116"/>
      <c r="C901" s="1" t="s">
        <v>6</v>
      </c>
      <c r="D901" s="1" t="s">
        <v>991</v>
      </c>
      <c r="E901" s="5" t="s">
        <v>28</v>
      </c>
      <c r="F901" s="2" t="s">
        <v>669</v>
      </c>
      <c r="G901" s="3">
        <v>1</v>
      </c>
      <c r="H901" s="3">
        <f>'3.3 Súpis prác'!I14</f>
        <v>0</v>
      </c>
      <c r="I901" s="118">
        <f t="shared" si="42"/>
        <v>0</v>
      </c>
      <c r="J901" s="4"/>
      <c r="K901">
        <v>1</v>
      </c>
    </row>
    <row r="902" spans="2:11" ht="23.25">
      <c r="B902" s="116"/>
      <c r="C902" s="1" t="s">
        <v>32</v>
      </c>
      <c r="D902" s="1" t="s">
        <v>727</v>
      </c>
      <c r="E902" s="5" t="s">
        <v>40</v>
      </c>
      <c r="F902" s="2" t="s">
        <v>698</v>
      </c>
      <c r="G902" s="3">
        <v>16</v>
      </c>
      <c r="H902" s="3">
        <f>'3.3 Súpis prác'!I19</f>
        <v>0</v>
      </c>
      <c r="I902" s="118">
        <f t="shared" si="42"/>
        <v>0</v>
      </c>
      <c r="J902" s="4"/>
      <c r="K902">
        <v>1</v>
      </c>
    </row>
    <row r="903" spans="2:11">
      <c r="B903" s="116"/>
      <c r="C903" s="1" t="s">
        <v>32</v>
      </c>
      <c r="D903" s="1" t="s">
        <v>665</v>
      </c>
      <c r="E903" s="5" t="s">
        <v>76</v>
      </c>
      <c r="F903" s="2" t="s">
        <v>659</v>
      </c>
      <c r="G903" s="3">
        <v>0.1</v>
      </c>
      <c r="H903" s="3">
        <f>'3.3 Súpis prác'!I37</f>
        <v>0</v>
      </c>
      <c r="I903" s="118">
        <f t="shared" si="42"/>
        <v>0</v>
      </c>
      <c r="J903" s="4"/>
      <c r="K903">
        <v>1</v>
      </c>
    </row>
    <row r="904" spans="2:11">
      <c r="B904" s="116"/>
      <c r="C904" s="1" t="s">
        <v>100</v>
      </c>
      <c r="D904" s="1" t="s">
        <v>733</v>
      </c>
      <c r="E904" s="5" t="s">
        <v>109</v>
      </c>
      <c r="F904" s="2" t="s">
        <v>661</v>
      </c>
      <c r="G904" s="3">
        <v>0.41</v>
      </c>
      <c r="H904" s="3">
        <f>'3.3 Súpis prác'!I53</f>
        <v>0</v>
      </c>
      <c r="I904" s="118">
        <f t="shared" si="42"/>
        <v>0</v>
      </c>
      <c r="J904" s="4"/>
      <c r="K904">
        <v>1</v>
      </c>
    </row>
    <row r="905" spans="2:11">
      <c r="B905" s="116"/>
      <c r="C905" s="1" t="s">
        <v>100</v>
      </c>
      <c r="D905" s="1" t="s">
        <v>734</v>
      </c>
      <c r="E905" s="5" t="s">
        <v>111</v>
      </c>
      <c r="F905" s="2" t="s">
        <v>661</v>
      </c>
      <c r="G905" s="3">
        <v>20.399999999999999</v>
      </c>
      <c r="H905" s="3">
        <f>'3.3 Súpis prác'!I54</f>
        <v>0</v>
      </c>
      <c r="I905" s="118">
        <f t="shared" si="42"/>
        <v>0</v>
      </c>
      <c r="J905" s="4"/>
      <c r="K905">
        <v>1</v>
      </c>
    </row>
    <row r="906" spans="2:11">
      <c r="B906" s="116"/>
      <c r="C906" s="1" t="s">
        <v>100</v>
      </c>
      <c r="D906" s="1" t="s">
        <v>684</v>
      </c>
      <c r="E906" s="5" t="s">
        <v>115</v>
      </c>
      <c r="F906" s="2" t="s">
        <v>661</v>
      </c>
      <c r="G906" s="3">
        <v>1.97</v>
      </c>
      <c r="H906" s="3">
        <f>'3.3 Súpis prác'!I56</f>
        <v>0</v>
      </c>
      <c r="I906" s="118">
        <f t="shared" si="42"/>
        <v>0</v>
      </c>
      <c r="J906" s="4"/>
      <c r="K906">
        <v>1</v>
      </c>
    </row>
    <row r="907" spans="2:11">
      <c r="B907" s="116"/>
      <c r="C907" s="1" t="s">
        <v>100</v>
      </c>
      <c r="D907" s="1" t="s">
        <v>735</v>
      </c>
      <c r="E907" s="5" t="s">
        <v>119</v>
      </c>
      <c r="F907" s="2" t="s">
        <v>661</v>
      </c>
      <c r="G907" s="3">
        <v>15.9</v>
      </c>
      <c r="H907" s="3">
        <f>'3.3 Súpis prác'!I58</f>
        <v>0</v>
      </c>
      <c r="I907" s="118">
        <f t="shared" si="42"/>
        <v>0</v>
      </c>
      <c r="J907" s="4"/>
      <c r="K907">
        <v>1</v>
      </c>
    </row>
    <row r="908" spans="2:11">
      <c r="B908" s="116"/>
      <c r="C908" s="1" t="s">
        <v>100</v>
      </c>
      <c r="D908" s="1" t="s">
        <v>736</v>
      </c>
      <c r="E908" s="5" t="s">
        <v>121</v>
      </c>
      <c r="F908" s="2" t="s">
        <v>661</v>
      </c>
      <c r="G908" s="3">
        <v>2.94</v>
      </c>
      <c r="H908" s="3">
        <f>'3.3 Súpis prác'!I59</f>
        <v>0</v>
      </c>
      <c r="I908" s="118">
        <f t="shared" si="42"/>
        <v>0</v>
      </c>
      <c r="J908" s="4"/>
      <c r="K908">
        <v>1</v>
      </c>
    </row>
    <row r="909" spans="2:11">
      <c r="B909" s="116"/>
      <c r="C909" s="1" t="s">
        <v>100</v>
      </c>
      <c r="D909" s="1" t="s">
        <v>671</v>
      </c>
      <c r="E909" s="5" t="s">
        <v>98</v>
      </c>
      <c r="F909" s="2" t="s">
        <v>661</v>
      </c>
      <c r="G909" s="3">
        <v>1.97</v>
      </c>
      <c r="H909" s="3">
        <f>'3.3 Súpis prác'!I63</f>
        <v>0</v>
      </c>
      <c r="I909" s="118">
        <f t="shared" si="42"/>
        <v>0</v>
      </c>
      <c r="J909" s="4"/>
      <c r="K909">
        <v>1</v>
      </c>
    </row>
    <row r="910" spans="2:11">
      <c r="B910" s="116"/>
      <c r="C910" s="1" t="s">
        <v>254</v>
      </c>
      <c r="D910" s="1" t="s">
        <v>913</v>
      </c>
      <c r="E910" s="5" t="s">
        <v>256</v>
      </c>
      <c r="F910" s="2" t="s">
        <v>661</v>
      </c>
      <c r="G910" s="3">
        <v>0.41</v>
      </c>
      <c r="H910" s="3">
        <f>'3.3 Súpis prác'!I131</f>
        <v>0</v>
      </c>
      <c r="I910" s="118">
        <f t="shared" si="42"/>
        <v>0</v>
      </c>
      <c r="J910" s="4"/>
      <c r="K910">
        <v>1</v>
      </c>
    </row>
    <row r="911" spans="2:11">
      <c r="B911" s="116"/>
      <c r="C911" s="1" t="s">
        <v>254</v>
      </c>
      <c r="D911" s="1" t="s">
        <v>992</v>
      </c>
      <c r="E911" s="5" t="s">
        <v>258</v>
      </c>
      <c r="F911" s="2" t="s">
        <v>663</v>
      </c>
      <c r="G911" s="3">
        <v>0.75</v>
      </c>
      <c r="H911" s="3">
        <f>'3.3 Súpis prác'!I132</f>
        <v>0</v>
      </c>
      <c r="I911" s="118">
        <f t="shared" si="42"/>
        <v>0</v>
      </c>
      <c r="J911" s="4"/>
      <c r="K911">
        <v>1</v>
      </c>
    </row>
    <row r="912" spans="2:11">
      <c r="B912" s="116"/>
      <c r="C912" s="1" t="s">
        <v>318</v>
      </c>
      <c r="D912" s="1" t="s">
        <v>993</v>
      </c>
      <c r="E912" s="5" t="s">
        <v>322</v>
      </c>
      <c r="F912" s="2" t="s">
        <v>661</v>
      </c>
      <c r="G912" s="3">
        <v>1.37</v>
      </c>
      <c r="H912" s="3">
        <f>'3.3 Súpis prác'!I161</f>
        <v>0</v>
      </c>
      <c r="I912" s="118">
        <f t="shared" si="42"/>
        <v>0</v>
      </c>
      <c r="J912" s="4"/>
      <c r="K912">
        <v>1</v>
      </c>
    </row>
    <row r="913" spans="2:11">
      <c r="B913" s="116"/>
      <c r="C913" s="1" t="s">
        <v>318</v>
      </c>
      <c r="D913" s="1" t="s">
        <v>745</v>
      </c>
      <c r="E913" s="5" t="s">
        <v>338</v>
      </c>
      <c r="F913" s="2" t="s">
        <v>698</v>
      </c>
      <c r="G913" s="3">
        <v>85</v>
      </c>
      <c r="H913" s="3">
        <f>'3.3 Súpis prác'!I170</f>
        <v>0</v>
      </c>
      <c r="I913" s="118">
        <f t="shared" si="42"/>
        <v>0</v>
      </c>
      <c r="J913" s="4"/>
      <c r="K913">
        <v>1</v>
      </c>
    </row>
    <row r="914" spans="2:11">
      <c r="B914" s="116"/>
      <c r="C914" s="1" t="s">
        <v>593</v>
      </c>
      <c r="D914" s="1" t="s">
        <v>760</v>
      </c>
      <c r="E914" s="5" t="s">
        <v>603</v>
      </c>
      <c r="F914" s="2" t="s">
        <v>698</v>
      </c>
      <c r="G914" s="3">
        <v>122</v>
      </c>
      <c r="H914" s="3">
        <f>'3.3 Súpis prác'!I296</f>
        <v>0</v>
      </c>
      <c r="I914" s="118">
        <f t="shared" si="42"/>
        <v>0</v>
      </c>
      <c r="J914" s="4"/>
      <c r="K914">
        <v>1</v>
      </c>
    </row>
    <row r="915" spans="2:11">
      <c r="B915" s="116"/>
      <c r="C915" s="1" t="s">
        <v>593</v>
      </c>
      <c r="D915" s="1" t="s">
        <v>994</v>
      </c>
      <c r="E915" s="5" t="s">
        <v>605</v>
      </c>
      <c r="F915" s="2" t="s">
        <v>698</v>
      </c>
      <c r="G915" s="3">
        <v>10</v>
      </c>
      <c r="H915" s="3">
        <f>'3.3 Súpis prác'!I297</f>
        <v>0</v>
      </c>
      <c r="I915" s="118">
        <f t="shared" si="42"/>
        <v>0</v>
      </c>
      <c r="J915" s="4"/>
      <c r="K915">
        <v>1</v>
      </c>
    </row>
    <row r="916" spans="2:11">
      <c r="B916" s="116"/>
      <c r="C916" s="1" t="s">
        <v>593</v>
      </c>
      <c r="D916" s="1" t="s">
        <v>983</v>
      </c>
      <c r="E916" s="5" t="s">
        <v>498</v>
      </c>
      <c r="F916" s="2" t="s">
        <v>698</v>
      </c>
      <c r="G916" s="3">
        <v>3008</v>
      </c>
      <c r="H916" s="3">
        <f>'3.3 Súpis prác'!I298</f>
        <v>0</v>
      </c>
      <c r="I916" s="118">
        <f t="shared" si="42"/>
        <v>0</v>
      </c>
      <c r="J916" s="4"/>
      <c r="K916">
        <v>1</v>
      </c>
    </row>
    <row r="917" spans="2:11">
      <c r="B917" s="116"/>
      <c r="C917" s="1" t="s">
        <v>593</v>
      </c>
      <c r="D917" s="1" t="s">
        <v>995</v>
      </c>
      <c r="E917" s="5" t="s">
        <v>607</v>
      </c>
      <c r="F917" s="2" t="s">
        <v>669</v>
      </c>
      <c r="G917" s="3">
        <v>1</v>
      </c>
      <c r="H917" s="3">
        <f>'3.3 Súpis prác'!I299</f>
        <v>0</v>
      </c>
      <c r="I917" s="118">
        <f t="shared" si="42"/>
        <v>0</v>
      </c>
      <c r="J917" s="4"/>
      <c r="K917">
        <v>1</v>
      </c>
    </row>
    <row r="918" spans="2:11">
      <c r="B918" s="116"/>
      <c r="C918" s="1" t="s">
        <v>593</v>
      </c>
      <c r="D918" s="1" t="s">
        <v>996</v>
      </c>
      <c r="E918" s="5" t="s">
        <v>609</v>
      </c>
      <c r="F918" s="2" t="s">
        <v>669</v>
      </c>
      <c r="G918" s="3">
        <v>3</v>
      </c>
      <c r="H918" s="3">
        <f>'3.3 Súpis prác'!I300</f>
        <v>0</v>
      </c>
      <c r="I918" s="118">
        <f t="shared" si="42"/>
        <v>0</v>
      </c>
      <c r="J918" s="4"/>
      <c r="K918">
        <v>1</v>
      </c>
    </row>
    <row r="919" spans="2:11" ht="23.25">
      <c r="B919" s="116"/>
      <c r="C919" s="1" t="s">
        <v>593</v>
      </c>
      <c r="D919" s="1" t="s">
        <v>761</v>
      </c>
      <c r="E919" s="5" t="s">
        <v>500</v>
      </c>
      <c r="F919" s="2" t="s">
        <v>669</v>
      </c>
      <c r="G919" s="3">
        <v>8</v>
      </c>
      <c r="H919" s="3">
        <f>'3.3 Súpis prác'!I301</f>
        <v>0</v>
      </c>
      <c r="I919" s="118">
        <f t="shared" si="42"/>
        <v>0</v>
      </c>
      <c r="J919" s="4"/>
      <c r="K919">
        <v>1</v>
      </c>
    </row>
    <row r="920" spans="2:11">
      <c r="B920" s="116"/>
      <c r="C920" s="1" t="s">
        <v>593</v>
      </c>
      <c r="D920" s="1" t="s">
        <v>984</v>
      </c>
      <c r="E920" s="5" t="s">
        <v>502</v>
      </c>
      <c r="F920" s="2" t="s">
        <v>698</v>
      </c>
      <c r="G920" s="3">
        <v>5410</v>
      </c>
      <c r="H920" s="3">
        <f>'3.3 Súpis prác'!I302</f>
        <v>0</v>
      </c>
      <c r="I920" s="118">
        <f t="shared" si="42"/>
        <v>0</v>
      </c>
      <c r="J920" s="4"/>
      <c r="K920">
        <v>1</v>
      </c>
    </row>
    <row r="921" spans="2:11">
      <c r="B921" s="116"/>
      <c r="C921" s="1" t="s">
        <v>593</v>
      </c>
      <c r="D921" s="1" t="s">
        <v>762</v>
      </c>
      <c r="E921" s="5" t="s">
        <v>611</v>
      </c>
      <c r="F921" s="2" t="s">
        <v>669</v>
      </c>
      <c r="G921" s="3">
        <v>13</v>
      </c>
      <c r="H921" s="3">
        <f>'3.3 Súpis prác'!I303</f>
        <v>0</v>
      </c>
      <c r="I921" s="118">
        <f t="shared" si="42"/>
        <v>0</v>
      </c>
      <c r="J921" s="4"/>
      <c r="K921">
        <v>1</v>
      </c>
    </row>
    <row r="922" spans="2:11">
      <c r="B922" s="116"/>
      <c r="C922" s="1" t="s">
        <v>593</v>
      </c>
      <c r="D922" s="1" t="s">
        <v>763</v>
      </c>
      <c r="E922" s="5" t="s">
        <v>510</v>
      </c>
      <c r="F922" s="2" t="s">
        <v>669</v>
      </c>
      <c r="G922" s="3">
        <v>48</v>
      </c>
      <c r="H922" s="3">
        <f>'3.3 Súpis prác'!I304</f>
        <v>0</v>
      </c>
      <c r="I922" s="118">
        <f t="shared" si="42"/>
        <v>0</v>
      </c>
      <c r="J922" s="4"/>
      <c r="K922">
        <v>1</v>
      </c>
    </row>
    <row r="923" spans="2:11" ht="23.25">
      <c r="B923" s="116"/>
      <c r="C923" s="1" t="s">
        <v>593</v>
      </c>
      <c r="D923" s="1" t="s">
        <v>997</v>
      </c>
      <c r="E923" s="5" t="s">
        <v>613</v>
      </c>
      <c r="F923" s="2" t="s">
        <v>669</v>
      </c>
      <c r="G923" s="3">
        <v>3</v>
      </c>
      <c r="H923" s="3">
        <f>'3.3 Súpis prác'!I305</f>
        <v>0</v>
      </c>
      <c r="I923" s="118">
        <f t="shared" si="42"/>
        <v>0</v>
      </c>
      <c r="J923" s="4"/>
      <c r="K923">
        <v>1</v>
      </c>
    </row>
    <row r="924" spans="2:11">
      <c r="B924" s="119"/>
      <c r="C924" s="1" t="s">
        <v>593</v>
      </c>
      <c r="D924" s="1" t="s">
        <v>998</v>
      </c>
      <c r="E924" s="5" t="s">
        <v>627</v>
      </c>
      <c r="F924" s="2" t="s">
        <v>669</v>
      </c>
      <c r="G924" s="3">
        <v>2</v>
      </c>
      <c r="H924" s="3">
        <f>'3.3 Súpis prác'!I312</f>
        <v>0</v>
      </c>
      <c r="I924" s="118">
        <f t="shared" si="42"/>
        <v>0</v>
      </c>
      <c r="J924" s="4"/>
      <c r="K924">
        <v>1</v>
      </c>
    </row>
    <row r="925" spans="2:11">
      <c r="B925" s="196" t="s">
        <v>999</v>
      </c>
      <c r="C925" s="197"/>
      <c r="D925" s="197"/>
      <c r="E925" s="197"/>
      <c r="F925" s="197"/>
      <c r="G925" s="198"/>
      <c r="H925" s="199"/>
      <c r="I925" s="118">
        <f>SUMIF(K898:K924,1,I898:I924)</f>
        <v>0</v>
      </c>
      <c r="J925" s="4"/>
      <c r="K925">
        <v>3</v>
      </c>
    </row>
    <row r="926" spans="2:11" ht="23.25">
      <c r="B926" s="120" t="s">
        <v>1000</v>
      </c>
      <c r="C926" s="1" t="s">
        <v>6</v>
      </c>
      <c r="D926" s="1" t="s">
        <v>658</v>
      </c>
      <c r="E926" s="5" t="s">
        <v>11</v>
      </c>
      <c r="F926" s="2" t="s">
        <v>659</v>
      </c>
      <c r="G926" s="3">
        <v>3.02</v>
      </c>
      <c r="H926" s="3">
        <f>'3.3 Súpis prác'!I7</f>
        <v>0</v>
      </c>
      <c r="I926" s="118">
        <f t="shared" ref="I926:I936" si="43">G926*H926</f>
        <v>0</v>
      </c>
      <c r="J926" s="4"/>
      <c r="K926">
        <v>1</v>
      </c>
    </row>
    <row r="927" spans="2:11">
      <c r="B927" s="116"/>
      <c r="C927" s="1" t="s">
        <v>32</v>
      </c>
      <c r="D927" s="1" t="s">
        <v>726</v>
      </c>
      <c r="E927" s="5" t="s">
        <v>34</v>
      </c>
      <c r="F927" s="2" t="s">
        <v>661</v>
      </c>
      <c r="G927" s="3">
        <v>0.54</v>
      </c>
      <c r="H927" s="3">
        <f>'3.3 Súpis prác'!I16</f>
        <v>0</v>
      </c>
      <c r="I927" s="118">
        <f t="shared" si="43"/>
        <v>0</v>
      </c>
      <c r="J927" s="4"/>
      <c r="K927">
        <v>1</v>
      </c>
    </row>
    <row r="928" spans="2:11" ht="23.25">
      <c r="B928" s="116"/>
      <c r="C928" s="1" t="s">
        <v>32</v>
      </c>
      <c r="D928" s="1" t="s">
        <v>885</v>
      </c>
      <c r="E928" s="5" t="s">
        <v>43</v>
      </c>
      <c r="F928" s="2" t="s">
        <v>669</v>
      </c>
      <c r="G928" s="3">
        <v>2</v>
      </c>
      <c r="H928" s="3">
        <f>'3.3 Súpis prác'!I21</f>
        <v>0</v>
      </c>
      <c r="I928" s="118">
        <f t="shared" si="43"/>
        <v>0</v>
      </c>
      <c r="J928" s="4"/>
      <c r="K928">
        <v>1</v>
      </c>
    </row>
    <row r="929" spans="2:11">
      <c r="B929" s="116"/>
      <c r="C929" s="1" t="s">
        <v>32</v>
      </c>
      <c r="D929" s="1" t="s">
        <v>665</v>
      </c>
      <c r="E929" s="5" t="s">
        <v>76</v>
      </c>
      <c r="F929" s="2" t="s">
        <v>659</v>
      </c>
      <c r="G929" s="3">
        <v>3.02</v>
      </c>
      <c r="H929" s="3">
        <f>'3.3 Súpis prác'!I37</f>
        <v>0</v>
      </c>
      <c r="I929" s="118">
        <f t="shared" si="43"/>
        <v>0</v>
      </c>
      <c r="J929" s="4"/>
      <c r="K929">
        <v>1</v>
      </c>
    </row>
    <row r="930" spans="2:11">
      <c r="B930" s="116"/>
      <c r="C930" s="1" t="s">
        <v>100</v>
      </c>
      <c r="D930" s="1" t="s">
        <v>733</v>
      </c>
      <c r="E930" s="5" t="s">
        <v>109</v>
      </c>
      <c r="F930" s="2" t="s">
        <v>661</v>
      </c>
      <c r="G930" s="3">
        <v>5.7</v>
      </c>
      <c r="H930" s="3">
        <f>'3.3 Súpis prác'!I53</f>
        <v>0</v>
      </c>
      <c r="I930" s="118">
        <f t="shared" si="43"/>
        <v>0</v>
      </c>
      <c r="J930" s="4"/>
      <c r="K930">
        <v>1</v>
      </c>
    </row>
    <row r="931" spans="2:11">
      <c r="B931" s="116"/>
      <c r="C931" s="1" t="s">
        <v>100</v>
      </c>
      <c r="D931" s="1" t="s">
        <v>734</v>
      </c>
      <c r="E931" s="5" t="s">
        <v>111</v>
      </c>
      <c r="F931" s="2" t="s">
        <v>661</v>
      </c>
      <c r="G931" s="3">
        <v>11.99</v>
      </c>
      <c r="H931" s="3">
        <f>'3.3 Súpis prác'!I54</f>
        <v>0</v>
      </c>
      <c r="I931" s="118">
        <f t="shared" si="43"/>
        <v>0</v>
      </c>
      <c r="J931" s="4"/>
      <c r="K931">
        <v>1</v>
      </c>
    </row>
    <row r="932" spans="2:11">
      <c r="B932" s="116"/>
      <c r="C932" s="1" t="s">
        <v>100</v>
      </c>
      <c r="D932" s="1" t="s">
        <v>735</v>
      </c>
      <c r="E932" s="5" t="s">
        <v>119</v>
      </c>
      <c r="F932" s="2" t="s">
        <v>661</v>
      </c>
      <c r="G932" s="3">
        <v>17.690000000000001</v>
      </c>
      <c r="H932" s="3">
        <f>'3.3 Súpis prác'!I58</f>
        <v>0</v>
      </c>
      <c r="I932" s="118">
        <f t="shared" si="43"/>
        <v>0</v>
      </c>
      <c r="J932" s="4"/>
      <c r="K932">
        <v>1</v>
      </c>
    </row>
    <row r="933" spans="2:11">
      <c r="B933" s="116"/>
      <c r="C933" s="1" t="s">
        <v>100</v>
      </c>
      <c r="D933" s="1" t="s">
        <v>857</v>
      </c>
      <c r="E933" s="5" t="s">
        <v>135</v>
      </c>
      <c r="F933" s="2" t="s">
        <v>698</v>
      </c>
      <c r="G933" s="3">
        <v>16</v>
      </c>
      <c r="H933" s="3">
        <f>'3.3 Súpis prác'!I67</f>
        <v>0</v>
      </c>
      <c r="I933" s="118">
        <f t="shared" si="43"/>
        <v>0</v>
      </c>
      <c r="J933" s="4"/>
      <c r="K933">
        <v>1</v>
      </c>
    </row>
    <row r="934" spans="2:11">
      <c r="B934" s="116"/>
      <c r="C934" s="1" t="s">
        <v>492</v>
      </c>
      <c r="D934" s="1" t="s">
        <v>1001</v>
      </c>
      <c r="E934" s="5" t="s">
        <v>494</v>
      </c>
      <c r="F934" s="2" t="s">
        <v>698</v>
      </c>
      <c r="G934" s="3">
        <v>537</v>
      </c>
      <c r="H934" s="3">
        <f>'3.3 Súpis prác'!I244</f>
        <v>0</v>
      </c>
      <c r="I934" s="118">
        <f t="shared" si="43"/>
        <v>0</v>
      </c>
      <c r="J934" s="4"/>
      <c r="K934">
        <v>1</v>
      </c>
    </row>
    <row r="935" spans="2:11">
      <c r="B935" s="116"/>
      <c r="C935" s="1" t="s">
        <v>492</v>
      </c>
      <c r="D935" s="1" t="s">
        <v>984</v>
      </c>
      <c r="E935" s="5" t="s">
        <v>502</v>
      </c>
      <c r="F935" s="2" t="s">
        <v>698</v>
      </c>
      <c r="G935" s="3">
        <v>142</v>
      </c>
      <c r="H935" s="3">
        <f>'3.3 Súpis prác'!I248</f>
        <v>0</v>
      </c>
      <c r="I935" s="118">
        <f t="shared" si="43"/>
        <v>0</v>
      </c>
      <c r="J935" s="4"/>
      <c r="K935">
        <v>1</v>
      </c>
    </row>
    <row r="936" spans="2:11">
      <c r="B936" s="119"/>
      <c r="C936" s="1" t="s">
        <v>492</v>
      </c>
      <c r="D936" s="1" t="s">
        <v>763</v>
      </c>
      <c r="E936" s="5" t="s">
        <v>510</v>
      </c>
      <c r="F936" s="2" t="s">
        <v>669</v>
      </c>
      <c r="G936" s="3">
        <v>2</v>
      </c>
      <c r="H936" s="3">
        <f>'3.3 Súpis prác'!I252</f>
        <v>0</v>
      </c>
      <c r="I936" s="118">
        <f t="shared" si="43"/>
        <v>0</v>
      </c>
      <c r="J936" s="4"/>
      <c r="K936">
        <v>1</v>
      </c>
    </row>
    <row r="937" spans="2:11">
      <c r="B937" s="196" t="s">
        <v>1002</v>
      </c>
      <c r="C937" s="197"/>
      <c r="D937" s="197"/>
      <c r="E937" s="197"/>
      <c r="F937" s="197"/>
      <c r="G937" s="198"/>
      <c r="H937" s="199"/>
      <c r="I937" s="118">
        <f>SUMIF(K926:K936,1,I926:I936)</f>
        <v>0</v>
      </c>
      <c r="J937" s="4"/>
      <c r="K937">
        <v>3</v>
      </c>
    </row>
    <row r="938" spans="2:11">
      <c r="B938" s="120" t="s">
        <v>1003</v>
      </c>
      <c r="C938" s="1" t="s">
        <v>6</v>
      </c>
      <c r="D938" s="1" t="s">
        <v>952</v>
      </c>
      <c r="E938" s="5" t="s">
        <v>24</v>
      </c>
      <c r="F938" s="2" t="s">
        <v>669</v>
      </c>
      <c r="G938" s="3">
        <v>1</v>
      </c>
      <c r="H938" s="3">
        <f>'3.3 Súpis prác'!I12</f>
        <v>0</v>
      </c>
      <c r="I938" s="118">
        <f t="shared" ref="I938:I945" si="44">G938*H938</f>
        <v>0</v>
      </c>
      <c r="J938" s="4"/>
      <c r="K938">
        <v>1</v>
      </c>
    </row>
    <row r="939" spans="2:11">
      <c r="B939" s="116"/>
      <c r="C939" s="1" t="s">
        <v>100</v>
      </c>
      <c r="D939" s="1" t="s">
        <v>734</v>
      </c>
      <c r="E939" s="5" t="s">
        <v>111</v>
      </c>
      <c r="F939" s="2" t="s">
        <v>661</v>
      </c>
      <c r="G939" s="3">
        <v>4.5199999999999996</v>
      </c>
      <c r="H939" s="3">
        <f>'3.3 Súpis prác'!I54</f>
        <v>0</v>
      </c>
      <c r="I939" s="118">
        <f t="shared" si="44"/>
        <v>0</v>
      </c>
      <c r="J939" s="4"/>
      <c r="K939">
        <v>1</v>
      </c>
    </row>
    <row r="940" spans="2:11">
      <c r="B940" s="116"/>
      <c r="C940" s="1" t="s">
        <v>100</v>
      </c>
      <c r="D940" s="1" t="s">
        <v>735</v>
      </c>
      <c r="E940" s="5" t="s">
        <v>119</v>
      </c>
      <c r="F940" s="2" t="s">
        <v>661</v>
      </c>
      <c r="G940" s="3">
        <v>4.5199999999999996</v>
      </c>
      <c r="H940" s="3">
        <f>'3.3 Súpis prác'!I58</f>
        <v>0</v>
      </c>
      <c r="I940" s="118">
        <f t="shared" si="44"/>
        <v>0</v>
      </c>
      <c r="J940" s="4"/>
      <c r="K940">
        <v>1</v>
      </c>
    </row>
    <row r="941" spans="2:11">
      <c r="B941" s="116"/>
      <c r="C941" s="1" t="s">
        <v>492</v>
      </c>
      <c r="D941" s="1" t="s">
        <v>983</v>
      </c>
      <c r="E941" s="5" t="s">
        <v>498</v>
      </c>
      <c r="F941" s="2" t="s">
        <v>698</v>
      </c>
      <c r="G941" s="3">
        <v>214</v>
      </c>
      <c r="H941" s="3">
        <f>'3.3 Súpis prác'!I246</f>
        <v>0</v>
      </c>
      <c r="I941" s="118">
        <f t="shared" si="44"/>
        <v>0</v>
      </c>
      <c r="J941" s="4"/>
      <c r="K941">
        <v>1</v>
      </c>
    </row>
    <row r="942" spans="2:11">
      <c r="B942" s="116"/>
      <c r="C942" s="1" t="s">
        <v>492</v>
      </c>
      <c r="D942" s="1" t="s">
        <v>984</v>
      </c>
      <c r="E942" s="5" t="s">
        <v>502</v>
      </c>
      <c r="F942" s="2" t="s">
        <v>698</v>
      </c>
      <c r="G942" s="3">
        <v>52</v>
      </c>
      <c r="H942" s="3">
        <f>'3.3 Súpis prác'!I248</f>
        <v>0</v>
      </c>
      <c r="I942" s="118">
        <f t="shared" si="44"/>
        <v>0</v>
      </c>
      <c r="J942" s="4"/>
      <c r="K942">
        <v>1</v>
      </c>
    </row>
    <row r="943" spans="2:11" ht="23.25">
      <c r="B943" s="116"/>
      <c r="C943" s="1" t="s">
        <v>492</v>
      </c>
      <c r="D943" s="1" t="s">
        <v>1004</v>
      </c>
      <c r="E943" s="5" t="s">
        <v>504</v>
      </c>
      <c r="F943" s="2" t="s">
        <v>698</v>
      </c>
      <c r="G943" s="3">
        <v>52</v>
      </c>
      <c r="H943" s="3">
        <f>'3.3 Súpis prác'!I249</f>
        <v>0</v>
      </c>
      <c r="I943" s="118">
        <f t="shared" si="44"/>
        <v>0</v>
      </c>
      <c r="J943" s="4"/>
      <c r="K943">
        <v>1</v>
      </c>
    </row>
    <row r="944" spans="2:11" ht="23.25">
      <c r="B944" s="116"/>
      <c r="C944" s="1" t="s">
        <v>492</v>
      </c>
      <c r="D944" s="1" t="s">
        <v>1005</v>
      </c>
      <c r="E944" s="5" t="s">
        <v>506</v>
      </c>
      <c r="F944" s="2" t="s">
        <v>669</v>
      </c>
      <c r="G944" s="3">
        <v>1</v>
      </c>
      <c r="H944" s="3">
        <f>'3.3 Súpis prác'!I250</f>
        <v>0</v>
      </c>
      <c r="I944" s="118">
        <f t="shared" si="44"/>
        <v>0</v>
      </c>
      <c r="J944" s="4"/>
      <c r="K944">
        <v>1</v>
      </c>
    </row>
    <row r="945" spans="2:11">
      <c r="B945" s="119"/>
      <c r="C945" s="1" t="s">
        <v>492</v>
      </c>
      <c r="D945" s="1" t="s">
        <v>763</v>
      </c>
      <c r="E945" s="5" t="s">
        <v>510</v>
      </c>
      <c r="F945" s="2" t="s">
        <v>669</v>
      </c>
      <c r="G945" s="3">
        <v>6</v>
      </c>
      <c r="H945" s="3">
        <f>'3.3 Súpis prác'!I252</f>
        <v>0</v>
      </c>
      <c r="I945" s="118">
        <f t="shared" si="44"/>
        <v>0</v>
      </c>
      <c r="J945" s="4"/>
      <c r="K945">
        <v>1</v>
      </c>
    </row>
    <row r="946" spans="2:11">
      <c r="B946" s="196" t="s">
        <v>1006</v>
      </c>
      <c r="C946" s="197"/>
      <c r="D946" s="197"/>
      <c r="E946" s="197"/>
      <c r="F946" s="197"/>
      <c r="G946" s="198"/>
      <c r="H946" s="199"/>
      <c r="I946" s="118">
        <f>SUMIF(K938:K945,1,I938:I945)</f>
        <v>0</v>
      </c>
      <c r="J946" s="4"/>
      <c r="K946">
        <v>3</v>
      </c>
    </row>
    <row r="947" spans="2:11">
      <c r="B947" s="120" t="s">
        <v>1007</v>
      </c>
      <c r="C947" s="1" t="s">
        <v>6</v>
      </c>
      <c r="D947" s="1" t="s">
        <v>952</v>
      </c>
      <c r="E947" s="5" t="s">
        <v>24</v>
      </c>
      <c r="F947" s="2" t="s">
        <v>669</v>
      </c>
      <c r="G947" s="3">
        <v>1</v>
      </c>
      <c r="H947" s="3">
        <f>'3.3 Súpis prác'!I12</f>
        <v>0</v>
      </c>
      <c r="I947" s="118">
        <f t="shared" ref="I947:I952" si="45">G947*H947</f>
        <v>0</v>
      </c>
      <c r="J947" s="4"/>
      <c r="K947">
        <v>1</v>
      </c>
    </row>
    <row r="948" spans="2:11">
      <c r="B948" s="116"/>
      <c r="C948" s="1" t="s">
        <v>100</v>
      </c>
      <c r="D948" s="1" t="s">
        <v>734</v>
      </c>
      <c r="E948" s="5" t="s">
        <v>111</v>
      </c>
      <c r="F948" s="2" t="s">
        <v>661</v>
      </c>
      <c r="G948" s="3">
        <v>13.48</v>
      </c>
      <c r="H948" s="3">
        <f>'3.3 Súpis prác'!I54</f>
        <v>0</v>
      </c>
      <c r="I948" s="118">
        <f t="shared" si="45"/>
        <v>0</v>
      </c>
      <c r="J948" s="4"/>
      <c r="K948">
        <v>1</v>
      </c>
    </row>
    <row r="949" spans="2:11">
      <c r="B949" s="116"/>
      <c r="C949" s="1" t="s">
        <v>100</v>
      </c>
      <c r="D949" s="1" t="s">
        <v>735</v>
      </c>
      <c r="E949" s="5" t="s">
        <v>119</v>
      </c>
      <c r="F949" s="2" t="s">
        <v>661</v>
      </c>
      <c r="G949" s="3">
        <v>13.48</v>
      </c>
      <c r="H949" s="3">
        <f>'3.3 Súpis prác'!I58</f>
        <v>0</v>
      </c>
      <c r="I949" s="118">
        <f t="shared" si="45"/>
        <v>0</v>
      </c>
      <c r="J949" s="4"/>
      <c r="K949">
        <v>1</v>
      </c>
    </row>
    <row r="950" spans="2:11" ht="23.25">
      <c r="B950" s="116"/>
      <c r="C950" s="1" t="s">
        <v>492</v>
      </c>
      <c r="D950" s="1" t="s">
        <v>948</v>
      </c>
      <c r="E950" s="5" t="s">
        <v>496</v>
      </c>
      <c r="F950" s="2" t="s">
        <v>698</v>
      </c>
      <c r="G950" s="3">
        <v>16</v>
      </c>
      <c r="H950" s="3">
        <f>'3.3 Súpis prác'!I245</f>
        <v>0</v>
      </c>
      <c r="I950" s="118">
        <f t="shared" si="45"/>
        <v>0</v>
      </c>
      <c r="J950" s="4"/>
      <c r="K950">
        <v>1</v>
      </c>
    </row>
    <row r="951" spans="2:11">
      <c r="B951" s="116"/>
      <c r="C951" s="1" t="s">
        <v>492</v>
      </c>
      <c r="D951" s="1" t="s">
        <v>984</v>
      </c>
      <c r="E951" s="5" t="s">
        <v>502</v>
      </c>
      <c r="F951" s="2" t="s">
        <v>698</v>
      </c>
      <c r="G951" s="3">
        <v>105</v>
      </c>
      <c r="H951" s="3">
        <f>'3.3 Súpis prác'!I248</f>
        <v>0</v>
      </c>
      <c r="I951" s="118">
        <f t="shared" si="45"/>
        <v>0</v>
      </c>
      <c r="J951" s="4"/>
      <c r="K951">
        <v>1</v>
      </c>
    </row>
    <row r="952" spans="2:11">
      <c r="B952" s="119"/>
      <c r="C952" s="1" t="s">
        <v>492</v>
      </c>
      <c r="D952" s="1" t="s">
        <v>763</v>
      </c>
      <c r="E952" s="5" t="s">
        <v>510</v>
      </c>
      <c r="F952" s="2" t="s">
        <v>669</v>
      </c>
      <c r="G952" s="3">
        <v>2</v>
      </c>
      <c r="H952" s="3">
        <f>'3.3 Súpis prác'!I252</f>
        <v>0</v>
      </c>
      <c r="I952" s="118">
        <f t="shared" si="45"/>
        <v>0</v>
      </c>
      <c r="J952" s="4"/>
      <c r="K952">
        <v>1</v>
      </c>
    </row>
    <row r="953" spans="2:11">
      <c r="B953" s="196" t="s">
        <v>1008</v>
      </c>
      <c r="C953" s="197"/>
      <c r="D953" s="197"/>
      <c r="E953" s="197"/>
      <c r="F953" s="197"/>
      <c r="G953" s="198"/>
      <c r="H953" s="199"/>
      <c r="I953" s="118">
        <f>SUMIF(K947:K952,1,I947:I952)</f>
        <v>0</v>
      </c>
      <c r="J953" s="4"/>
      <c r="K953">
        <v>3</v>
      </c>
    </row>
    <row r="954" spans="2:11">
      <c r="B954" s="120" t="s">
        <v>1009</v>
      </c>
      <c r="C954" s="1" t="s">
        <v>6</v>
      </c>
      <c r="D954" s="1" t="s">
        <v>725</v>
      </c>
      <c r="E954" s="5" t="s">
        <v>14</v>
      </c>
      <c r="F954" s="2" t="s">
        <v>661</v>
      </c>
      <c r="G954" s="3">
        <v>2.3199999999999998</v>
      </c>
      <c r="H954" s="3">
        <f>'3.3 Súpis prác'!I8</f>
        <v>0</v>
      </c>
      <c r="I954" s="118">
        <f t="shared" ref="I954:I979" si="46">G954*H954</f>
        <v>0</v>
      </c>
      <c r="J954" s="4"/>
      <c r="K954">
        <v>1</v>
      </c>
    </row>
    <row r="955" spans="2:11" ht="23.25">
      <c r="B955" s="116"/>
      <c r="C955" s="1" t="s">
        <v>6</v>
      </c>
      <c r="D955" s="1" t="s">
        <v>941</v>
      </c>
      <c r="E955" s="5" t="s">
        <v>19</v>
      </c>
      <c r="F955" s="2" t="s">
        <v>669</v>
      </c>
      <c r="G955" s="3">
        <v>1</v>
      </c>
      <c r="H955" s="3">
        <f>'3.3 Súpis prác'!I10</f>
        <v>0</v>
      </c>
      <c r="I955" s="118">
        <f t="shared" si="46"/>
        <v>0</v>
      </c>
      <c r="J955" s="4"/>
      <c r="K955">
        <v>1</v>
      </c>
    </row>
    <row r="956" spans="2:11">
      <c r="B956" s="116"/>
      <c r="C956" s="1" t="s">
        <v>6</v>
      </c>
      <c r="D956" s="1" t="s">
        <v>990</v>
      </c>
      <c r="E956" s="5" t="s">
        <v>26</v>
      </c>
      <c r="F956" s="2" t="s">
        <v>669</v>
      </c>
      <c r="G956" s="3">
        <v>2</v>
      </c>
      <c r="H956" s="3">
        <f>'3.3 Súpis prác'!I13</f>
        <v>0</v>
      </c>
      <c r="I956" s="118">
        <f t="shared" si="46"/>
        <v>0</v>
      </c>
      <c r="J956" s="4"/>
      <c r="K956">
        <v>1</v>
      </c>
    </row>
    <row r="957" spans="2:11" ht="23.25">
      <c r="B957" s="116"/>
      <c r="C957" s="1" t="s">
        <v>6</v>
      </c>
      <c r="D957" s="1" t="s">
        <v>991</v>
      </c>
      <c r="E957" s="5" t="s">
        <v>28</v>
      </c>
      <c r="F957" s="2" t="s">
        <v>669</v>
      </c>
      <c r="G957" s="3">
        <v>1</v>
      </c>
      <c r="H957" s="3">
        <f>'3.3 Súpis prác'!I14</f>
        <v>0</v>
      </c>
      <c r="I957" s="118">
        <f t="shared" si="46"/>
        <v>0</v>
      </c>
      <c r="J957" s="4"/>
      <c r="K957">
        <v>1</v>
      </c>
    </row>
    <row r="958" spans="2:11" ht="23.25">
      <c r="B958" s="116"/>
      <c r="C958" s="1" t="s">
        <v>6</v>
      </c>
      <c r="D958" s="1" t="s">
        <v>1010</v>
      </c>
      <c r="E958" s="5" t="s">
        <v>30</v>
      </c>
      <c r="F958" s="2" t="s">
        <v>657</v>
      </c>
      <c r="G958" s="3">
        <v>1</v>
      </c>
      <c r="H958" s="3">
        <f>'3.3 Súpis prác'!I15</f>
        <v>0</v>
      </c>
      <c r="I958" s="118">
        <f t="shared" si="46"/>
        <v>0</v>
      </c>
      <c r="J958" s="4"/>
      <c r="K958">
        <v>1</v>
      </c>
    </row>
    <row r="959" spans="2:11">
      <c r="B959" s="116"/>
      <c r="C959" s="1" t="s">
        <v>100</v>
      </c>
      <c r="D959" s="1" t="s">
        <v>766</v>
      </c>
      <c r="E959" s="5" t="s">
        <v>107</v>
      </c>
      <c r="F959" s="2" t="s">
        <v>661</v>
      </c>
      <c r="G959" s="3">
        <v>2.3199999999999998</v>
      </c>
      <c r="H959" s="3">
        <f>'3.3 Súpis prác'!I52</f>
        <v>0</v>
      </c>
      <c r="I959" s="118">
        <f t="shared" si="46"/>
        <v>0</v>
      </c>
      <c r="J959" s="4"/>
      <c r="K959">
        <v>1</v>
      </c>
    </row>
    <row r="960" spans="2:11">
      <c r="B960" s="116"/>
      <c r="C960" s="1" t="s">
        <v>100</v>
      </c>
      <c r="D960" s="1" t="s">
        <v>684</v>
      </c>
      <c r="E960" s="5" t="s">
        <v>115</v>
      </c>
      <c r="F960" s="2" t="s">
        <v>661</v>
      </c>
      <c r="G960" s="3">
        <v>2.3199999999999998</v>
      </c>
      <c r="H960" s="3">
        <f>'3.3 Súpis prác'!I56</f>
        <v>0</v>
      </c>
      <c r="I960" s="118">
        <f t="shared" si="46"/>
        <v>0</v>
      </c>
      <c r="J960" s="4"/>
      <c r="K960">
        <v>1</v>
      </c>
    </row>
    <row r="961" spans="2:11">
      <c r="B961" s="116"/>
      <c r="C961" s="1" t="s">
        <v>100</v>
      </c>
      <c r="D961" s="1" t="s">
        <v>671</v>
      </c>
      <c r="E961" s="5" t="s">
        <v>98</v>
      </c>
      <c r="F961" s="2" t="s">
        <v>661</v>
      </c>
      <c r="G961" s="3">
        <v>2.3199999999999998</v>
      </c>
      <c r="H961" s="3">
        <f>'3.3 Súpis prác'!I63</f>
        <v>0</v>
      </c>
      <c r="I961" s="118">
        <f t="shared" si="46"/>
        <v>0</v>
      </c>
      <c r="J961" s="4"/>
      <c r="K961">
        <v>1</v>
      </c>
    </row>
    <row r="962" spans="2:11">
      <c r="B962" s="116"/>
      <c r="C962" s="1" t="s">
        <v>254</v>
      </c>
      <c r="D962" s="1" t="s">
        <v>913</v>
      </c>
      <c r="E962" s="5" t="s">
        <v>256</v>
      </c>
      <c r="F962" s="2" t="s">
        <v>661</v>
      </c>
      <c r="G962" s="3">
        <v>2.3199999999999998</v>
      </c>
      <c r="H962" s="3">
        <f>'3.3 Súpis prác'!I131</f>
        <v>0</v>
      </c>
      <c r="I962" s="118">
        <f t="shared" si="46"/>
        <v>0</v>
      </c>
      <c r="J962" s="4"/>
      <c r="K962">
        <v>1</v>
      </c>
    </row>
    <row r="963" spans="2:11">
      <c r="B963" s="116"/>
      <c r="C963" s="1" t="s">
        <v>254</v>
      </c>
      <c r="D963" s="1" t="s">
        <v>992</v>
      </c>
      <c r="E963" s="5" t="s">
        <v>258</v>
      </c>
      <c r="F963" s="2" t="s">
        <v>663</v>
      </c>
      <c r="G963" s="3">
        <v>11.52</v>
      </c>
      <c r="H963" s="3">
        <f>'3.3 Súpis prác'!I132</f>
        <v>0</v>
      </c>
      <c r="I963" s="118">
        <f t="shared" si="46"/>
        <v>0</v>
      </c>
      <c r="J963" s="4"/>
      <c r="K963">
        <v>1</v>
      </c>
    </row>
    <row r="964" spans="2:11">
      <c r="B964" s="116"/>
      <c r="C964" s="1" t="s">
        <v>593</v>
      </c>
      <c r="D964" s="1" t="s">
        <v>1011</v>
      </c>
      <c r="E964" s="5" t="s">
        <v>595</v>
      </c>
      <c r="F964" s="2" t="s">
        <v>669</v>
      </c>
      <c r="G964" s="3">
        <v>1</v>
      </c>
      <c r="H964" s="3">
        <f>'3.3 Súpis prác'!I292</f>
        <v>0</v>
      </c>
      <c r="I964" s="118">
        <f t="shared" si="46"/>
        <v>0</v>
      </c>
      <c r="J964" s="4"/>
      <c r="K964">
        <v>1</v>
      </c>
    </row>
    <row r="965" spans="2:11">
      <c r="B965" s="116"/>
      <c r="C965" s="1" t="s">
        <v>593</v>
      </c>
      <c r="D965" s="1" t="s">
        <v>1012</v>
      </c>
      <c r="E965" s="5" t="s">
        <v>597</v>
      </c>
      <c r="F965" s="2" t="s">
        <v>669</v>
      </c>
      <c r="G965" s="3">
        <v>1</v>
      </c>
      <c r="H965" s="3">
        <f>'3.3 Súpis prác'!I293</f>
        <v>0</v>
      </c>
      <c r="I965" s="118">
        <f t="shared" si="46"/>
        <v>0</v>
      </c>
      <c r="J965" s="4"/>
      <c r="K965">
        <v>1</v>
      </c>
    </row>
    <row r="966" spans="2:11">
      <c r="B966" s="116"/>
      <c r="C966" s="1" t="s">
        <v>593</v>
      </c>
      <c r="D966" s="1" t="s">
        <v>1013</v>
      </c>
      <c r="E966" s="5" t="s">
        <v>599</v>
      </c>
      <c r="F966" s="2" t="s">
        <v>669</v>
      </c>
      <c r="G966" s="3">
        <v>2</v>
      </c>
      <c r="H966" s="3">
        <f>'3.3 Súpis prác'!I294</f>
        <v>0</v>
      </c>
      <c r="I966" s="118">
        <f t="shared" si="46"/>
        <v>0</v>
      </c>
      <c r="J966" s="4"/>
      <c r="K966">
        <v>1</v>
      </c>
    </row>
    <row r="967" spans="2:11">
      <c r="B967" s="116"/>
      <c r="C967" s="1" t="s">
        <v>593</v>
      </c>
      <c r="D967" s="1" t="s">
        <v>1014</v>
      </c>
      <c r="E967" s="5" t="s">
        <v>601</v>
      </c>
      <c r="F967" s="2" t="s">
        <v>669</v>
      </c>
      <c r="G967" s="3">
        <v>2</v>
      </c>
      <c r="H967" s="3">
        <f>'3.3 Súpis prác'!I295</f>
        <v>0</v>
      </c>
      <c r="I967" s="118">
        <f t="shared" si="46"/>
        <v>0</v>
      </c>
      <c r="J967" s="4"/>
      <c r="K967">
        <v>1</v>
      </c>
    </row>
    <row r="968" spans="2:11">
      <c r="B968" s="116"/>
      <c r="C968" s="1" t="s">
        <v>593</v>
      </c>
      <c r="D968" s="1" t="s">
        <v>760</v>
      </c>
      <c r="E968" s="5" t="s">
        <v>603</v>
      </c>
      <c r="F968" s="2" t="s">
        <v>698</v>
      </c>
      <c r="G968" s="3">
        <v>12</v>
      </c>
      <c r="H968" s="3">
        <f>'3.3 Súpis prác'!I296</f>
        <v>0</v>
      </c>
      <c r="I968" s="118">
        <f t="shared" si="46"/>
        <v>0</v>
      </c>
      <c r="J968" s="4"/>
      <c r="K968">
        <v>1</v>
      </c>
    </row>
    <row r="969" spans="2:11">
      <c r="B969" s="116"/>
      <c r="C969" s="1" t="s">
        <v>593</v>
      </c>
      <c r="D969" s="1" t="s">
        <v>994</v>
      </c>
      <c r="E969" s="5" t="s">
        <v>605</v>
      </c>
      <c r="F969" s="2" t="s">
        <v>698</v>
      </c>
      <c r="G969" s="3">
        <v>12</v>
      </c>
      <c r="H969" s="3">
        <f>'3.3 Súpis prác'!I297</f>
        <v>0</v>
      </c>
      <c r="I969" s="118">
        <f t="shared" si="46"/>
        <v>0</v>
      </c>
      <c r="J969" s="4"/>
      <c r="K969">
        <v>1</v>
      </c>
    </row>
    <row r="970" spans="2:11">
      <c r="B970" s="116"/>
      <c r="C970" s="1" t="s">
        <v>593</v>
      </c>
      <c r="D970" s="1" t="s">
        <v>983</v>
      </c>
      <c r="E970" s="5" t="s">
        <v>498</v>
      </c>
      <c r="F970" s="2" t="s">
        <v>698</v>
      </c>
      <c r="G970" s="3">
        <v>25</v>
      </c>
      <c r="H970" s="3">
        <f>'3.3 Súpis prác'!I298</f>
        <v>0</v>
      </c>
      <c r="I970" s="118">
        <f t="shared" si="46"/>
        <v>0</v>
      </c>
      <c r="J970" s="4"/>
      <c r="K970">
        <v>1</v>
      </c>
    </row>
    <row r="971" spans="2:11" ht="23.25">
      <c r="B971" s="116"/>
      <c r="C971" s="1" t="s">
        <v>593</v>
      </c>
      <c r="D971" s="1" t="s">
        <v>761</v>
      </c>
      <c r="E971" s="5" t="s">
        <v>500</v>
      </c>
      <c r="F971" s="2" t="s">
        <v>669</v>
      </c>
      <c r="G971" s="3">
        <v>6</v>
      </c>
      <c r="H971" s="3">
        <f>'3.3 Súpis prác'!I301</f>
        <v>0</v>
      </c>
      <c r="I971" s="118">
        <f t="shared" si="46"/>
        <v>0</v>
      </c>
      <c r="J971" s="4"/>
      <c r="K971">
        <v>1</v>
      </c>
    </row>
    <row r="972" spans="2:11">
      <c r="B972" s="116"/>
      <c r="C972" s="1" t="s">
        <v>593</v>
      </c>
      <c r="D972" s="1" t="s">
        <v>984</v>
      </c>
      <c r="E972" s="5" t="s">
        <v>502</v>
      </c>
      <c r="F972" s="2" t="s">
        <v>698</v>
      </c>
      <c r="G972" s="3">
        <v>7</v>
      </c>
      <c r="H972" s="3">
        <f>'3.3 Súpis prác'!I302</f>
        <v>0</v>
      </c>
      <c r="I972" s="118">
        <f t="shared" si="46"/>
        <v>0</v>
      </c>
      <c r="J972" s="4"/>
      <c r="K972">
        <v>1</v>
      </c>
    </row>
    <row r="973" spans="2:11">
      <c r="B973" s="116"/>
      <c r="C973" s="1" t="s">
        <v>593</v>
      </c>
      <c r="D973" s="1" t="s">
        <v>762</v>
      </c>
      <c r="E973" s="5" t="s">
        <v>611</v>
      </c>
      <c r="F973" s="2" t="s">
        <v>669</v>
      </c>
      <c r="G973" s="3">
        <v>2</v>
      </c>
      <c r="H973" s="3">
        <f>'3.3 Súpis prác'!I303</f>
        <v>0</v>
      </c>
      <c r="I973" s="118">
        <f t="shared" si="46"/>
        <v>0</v>
      </c>
      <c r="J973" s="4"/>
      <c r="K973">
        <v>1</v>
      </c>
    </row>
    <row r="974" spans="2:11">
      <c r="B974" s="116"/>
      <c r="C974" s="1" t="s">
        <v>593</v>
      </c>
      <c r="D974" s="1" t="s">
        <v>763</v>
      </c>
      <c r="E974" s="5" t="s">
        <v>510</v>
      </c>
      <c r="F974" s="2" t="s">
        <v>669</v>
      </c>
      <c r="G974" s="3">
        <v>15</v>
      </c>
      <c r="H974" s="3">
        <f>'3.3 Súpis prác'!I304</f>
        <v>0</v>
      </c>
      <c r="I974" s="118">
        <f t="shared" si="46"/>
        <v>0</v>
      </c>
      <c r="J974" s="4"/>
      <c r="K974">
        <v>1</v>
      </c>
    </row>
    <row r="975" spans="2:11" ht="23.25">
      <c r="B975" s="116"/>
      <c r="C975" s="1" t="s">
        <v>593</v>
      </c>
      <c r="D975" s="1" t="s">
        <v>997</v>
      </c>
      <c r="E975" s="5" t="s">
        <v>613</v>
      </c>
      <c r="F975" s="2" t="s">
        <v>669</v>
      </c>
      <c r="G975" s="3">
        <v>3</v>
      </c>
      <c r="H975" s="3">
        <f>'3.3 Súpis prác'!I305</f>
        <v>0</v>
      </c>
      <c r="I975" s="118">
        <f t="shared" si="46"/>
        <v>0</v>
      </c>
      <c r="J975" s="4"/>
      <c r="K975">
        <v>1</v>
      </c>
    </row>
    <row r="976" spans="2:11" ht="23.25">
      <c r="B976" s="116"/>
      <c r="C976" s="1" t="s">
        <v>593</v>
      </c>
      <c r="D976" s="1" t="s">
        <v>1015</v>
      </c>
      <c r="E976" s="5" t="s">
        <v>615</v>
      </c>
      <c r="F976" s="2" t="s">
        <v>698</v>
      </c>
      <c r="G976" s="3">
        <v>3</v>
      </c>
      <c r="H976" s="3">
        <f>'3.3 Súpis prác'!I306</f>
        <v>0</v>
      </c>
      <c r="I976" s="118">
        <f t="shared" si="46"/>
        <v>0</v>
      </c>
      <c r="J976" s="4"/>
      <c r="K976">
        <v>1</v>
      </c>
    </row>
    <row r="977" spans="2:11" ht="23.25">
      <c r="B977" s="116"/>
      <c r="C977" s="1" t="s">
        <v>593</v>
      </c>
      <c r="D977" s="1" t="s">
        <v>1016</v>
      </c>
      <c r="E977" s="5" t="s">
        <v>617</v>
      </c>
      <c r="F977" s="2" t="s">
        <v>698</v>
      </c>
      <c r="G977" s="3">
        <v>25.5</v>
      </c>
      <c r="H977" s="3">
        <f>'3.3 Súpis prác'!I307</f>
        <v>0</v>
      </c>
      <c r="I977" s="118">
        <f t="shared" si="46"/>
        <v>0</v>
      </c>
      <c r="J977" s="4"/>
      <c r="K977">
        <v>1</v>
      </c>
    </row>
    <row r="978" spans="2:11" ht="23.25">
      <c r="B978" s="116"/>
      <c r="C978" s="1" t="s">
        <v>593</v>
      </c>
      <c r="D978" s="1" t="s">
        <v>1017</v>
      </c>
      <c r="E978" s="5" t="s">
        <v>621</v>
      </c>
      <c r="F978" s="2" t="s">
        <v>669</v>
      </c>
      <c r="G978" s="3">
        <v>1</v>
      </c>
      <c r="H978" s="3">
        <f>'3.3 Súpis prác'!I309</f>
        <v>0</v>
      </c>
      <c r="I978" s="118">
        <f t="shared" si="46"/>
        <v>0</v>
      </c>
      <c r="J978" s="4"/>
      <c r="K978">
        <v>1</v>
      </c>
    </row>
    <row r="979" spans="2:11">
      <c r="B979" s="119"/>
      <c r="C979" s="1" t="s">
        <v>593</v>
      </c>
      <c r="D979" s="1" t="s">
        <v>1018</v>
      </c>
      <c r="E979" s="5" t="s">
        <v>625</v>
      </c>
      <c r="F979" s="2" t="s">
        <v>669</v>
      </c>
      <c r="G979" s="3">
        <v>1</v>
      </c>
      <c r="H979" s="3">
        <f>'3.3 Súpis prác'!I311</f>
        <v>0</v>
      </c>
      <c r="I979" s="118">
        <f t="shared" si="46"/>
        <v>0</v>
      </c>
      <c r="J979" s="4"/>
      <c r="K979">
        <v>1</v>
      </c>
    </row>
    <row r="980" spans="2:11">
      <c r="B980" s="196" t="s">
        <v>1019</v>
      </c>
      <c r="C980" s="197"/>
      <c r="D980" s="197"/>
      <c r="E980" s="197"/>
      <c r="F980" s="197"/>
      <c r="G980" s="198"/>
      <c r="H980" s="199"/>
      <c r="I980" s="118">
        <f>SUMIF(K954:K979,1,I954:I979)</f>
        <v>0</v>
      </c>
      <c r="J980" s="4"/>
      <c r="K980">
        <v>3</v>
      </c>
    </row>
    <row r="981" spans="2:11">
      <c r="B981" s="120" t="s">
        <v>1020</v>
      </c>
      <c r="C981" s="1" t="s">
        <v>6</v>
      </c>
      <c r="D981" s="1" t="s">
        <v>725</v>
      </c>
      <c r="E981" s="5" t="s">
        <v>14</v>
      </c>
      <c r="F981" s="2" t="s">
        <v>661</v>
      </c>
      <c r="G981" s="3">
        <v>2.3199999999999998</v>
      </c>
      <c r="H981" s="3">
        <f>'3.3 Súpis prác'!I8</f>
        <v>0</v>
      </c>
      <c r="I981" s="118">
        <f t="shared" ref="I981:I1008" si="47">G981*H981</f>
        <v>0</v>
      </c>
      <c r="J981" s="4"/>
      <c r="K981">
        <v>1</v>
      </c>
    </row>
    <row r="982" spans="2:11" ht="23.25">
      <c r="B982" s="116"/>
      <c r="C982" s="1" t="s">
        <v>6</v>
      </c>
      <c r="D982" s="1" t="s">
        <v>941</v>
      </c>
      <c r="E982" s="5" t="s">
        <v>19</v>
      </c>
      <c r="F982" s="2" t="s">
        <v>669</v>
      </c>
      <c r="G982" s="3">
        <v>1</v>
      </c>
      <c r="H982" s="3">
        <f>'3.3 Súpis prác'!I10</f>
        <v>0</v>
      </c>
      <c r="I982" s="118">
        <f t="shared" si="47"/>
        <v>0</v>
      </c>
      <c r="J982" s="4"/>
      <c r="K982">
        <v>1</v>
      </c>
    </row>
    <row r="983" spans="2:11">
      <c r="B983" s="116"/>
      <c r="C983" s="1" t="s">
        <v>6</v>
      </c>
      <c r="D983" s="1" t="s">
        <v>990</v>
      </c>
      <c r="E983" s="5" t="s">
        <v>26</v>
      </c>
      <c r="F983" s="2" t="s">
        <v>669</v>
      </c>
      <c r="G983" s="3">
        <v>2</v>
      </c>
      <c r="H983" s="3">
        <f>'3.3 Súpis prác'!I13</f>
        <v>0</v>
      </c>
      <c r="I983" s="118">
        <f t="shared" si="47"/>
        <v>0</v>
      </c>
      <c r="J983" s="4"/>
      <c r="K983">
        <v>1</v>
      </c>
    </row>
    <row r="984" spans="2:11" ht="23.25">
      <c r="B984" s="116"/>
      <c r="C984" s="1" t="s">
        <v>6</v>
      </c>
      <c r="D984" s="1" t="s">
        <v>991</v>
      </c>
      <c r="E984" s="5" t="s">
        <v>28</v>
      </c>
      <c r="F984" s="2" t="s">
        <v>669</v>
      </c>
      <c r="G984" s="3">
        <v>1</v>
      </c>
      <c r="H984" s="3">
        <f>'3.3 Súpis prác'!I14</f>
        <v>0</v>
      </c>
      <c r="I984" s="118">
        <f t="shared" si="47"/>
        <v>0</v>
      </c>
      <c r="J984" s="4"/>
      <c r="K984">
        <v>1</v>
      </c>
    </row>
    <row r="985" spans="2:11" ht="23.25">
      <c r="B985" s="116"/>
      <c r="C985" s="1" t="s">
        <v>6</v>
      </c>
      <c r="D985" s="1" t="s">
        <v>1010</v>
      </c>
      <c r="E985" s="5" t="s">
        <v>30</v>
      </c>
      <c r="F985" s="2" t="s">
        <v>657</v>
      </c>
      <c r="G985" s="3">
        <v>1</v>
      </c>
      <c r="H985" s="3">
        <f>'3.3 Súpis prác'!I15</f>
        <v>0</v>
      </c>
      <c r="I985" s="118">
        <f t="shared" si="47"/>
        <v>0</v>
      </c>
      <c r="J985" s="4"/>
      <c r="K985">
        <v>1</v>
      </c>
    </row>
    <row r="986" spans="2:11">
      <c r="B986" s="116"/>
      <c r="C986" s="1" t="s">
        <v>100</v>
      </c>
      <c r="D986" s="1" t="s">
        <v>766</v>
      </c>
      <c r="E986" s="5" t="s">
        <v>107</v>
      </c>
      <c r="F986" s="2" t="s">
        <v>661</v>
      </c>
      <c r="G986" s="3">
        <v>2.3199999999999998</v>
      </c>
      <c r="H986" s="3">
        <f>'3.3 Súpis prác'!I52</f>
        <v>0</v>
      </c>
      <c r="I986" s="118">
        <f t="shared" si="47"/>
        <v>0</v>
      </c>
      <c r="J986" s="4"/>
      <c r="K986">
        <v>1</v>
      </c>
    </row>
    <row r="987" spans="2:11">
      <c r="B987" s="116"/>
      <c r="C987" s="1" t="s">
        <v>100</v>
      </c>
      <c r="D987" s="1" t="s">
        <v>734</v>
      </c>
      <c r="E987" s="5" t="s">
        <v>111</v>
      </c>
      <c r="F987" s="2" t="s">
        <v>661</v>
      </c>
      <c r="G987" s="3">
        <v>0.2</v>
      </c>
      <c r="H987" s="3">
        <f>'3.3 Súpis prác'!I54</f>
        <v>0</v>
      </c>
      <c r="I987" s="118">
        <f t="shared" si="47"/>
        <v>0</v>
      </c>
      <c r="J987" s="4"/>
      <c r="K987">
        <v>1</v>
      </c>
    </row>
    <row r="988" spans="2:11">
      <c r="B988" s="116"/>
      <c r="C988" s="1" t="s">
        <v>100</v>
      </c>
      <c r="D988" s="1" t="s">
        <v>684</v>
      </c>
      <c r="E988" s="5" t="s">
        <v>115</v>
      </c>
      <c r="F988" s="2" t="s">
        <v>661</v>
      </c>
      <c r="G988" s="3">
        <v>2.3199999999999998</v>
      </c>
      <c r="H988" s="3">
        <f>'3.3 Súpis prác'!I56</f>
        <v>0</v>
      </c>
      <c r="I988" s="118">
        <f t="shared" si="47"/>
        <v>0</v>
      </c>
      <c r="J988" s="4"/>
      <c r="K988">
        <v>1</v>
      </c>
    </row>
    <row r="989" spans="2:11">
      <c r="B989" s="116"/>
      <c r="C989" s="1" t="s">
        <v>100</v>
      </c>
      <c r="D989" s="1" t="s">
        <v>735</v>
      </c>
      <c r="E989" s="5" t="s">
        <v>119</v>
      </c>
      <c r="F989" s="2" t="s">
        <v>661</v>
      </c>
      <c r="G989" s="3">
        <v>0.2</v>
      </c>
      <c r="H989" s="3">
        <f>'3.3 Súpis prác'!I58</f>
        <v>0</v>
      </c>
      <c r="I989" s="118">
        <f t="shared" si="47"/>
        <v>0</v>
      </c>
      <c r="J989" s="4"/>
      <c r="K989">
        <v>1</v>
      </c>
    </row>
    <row r="990" spans="2:11">
      <c r="B990" s="116"/>
      <c r="C990" s="1" t="s">
        <v>100</v>
      </c>
      <c r="D990" s="1" t="s">
        <v>736</v>
      </c>
      <c r="E990" s="5" t="s">
        <v>121</v>
      </c>
      <c r="F990" s="2" t="s">
        <v>661</v>
      </c>
      <c r="G990" s="3">
        <v>0.11</v>
      </c>
      <c r="H990" s="3">
        <f>'3.3 Súpis prác'!I59</f>
        <v>0</v>
      </c>
      <c r="I990" s="118">
        <f t="shared" si="47"/>
        <v>0</v>
      </c>
      <c r="J990" s="4"/>
      <c r="K990">
        <v>1</v>
      </c>
    </row>
    <row r="991" spans="2:11">
      <c r="B991" s="116"/>
      <c r="C991" s="1" t="s">
        <v>100</v>
      </c>
      <c r="D991" s="1" t="s">
        <v>671</v>
      </c>
      <c r="E991" s="5" t="s">
        <v>98</v>
      </c>
      <c r="F991" s="2" t="s">
        <v>661</v>
      </c>
      <c r="G991" s="3">
        <v>2.3199999999999998</v>
      </c>
      <c r="H991" s="3">
        <f>'3.3 Súpis prác'!I63</f>
        <v>0</v>
      </c>
      <c r="I991" s="118">
        <f t="shared" si="47"/>
        <v>0</v>
      </c>
      <c r="J991" s="4"/>
      <c r="K991">
        <v>1</v>
      </c>
    </row>
    <row r="992" spans="2:11">
      <c r="B992" s="116"/>
      <c r="C992" s="1" t="s">
        <v>254</v>
      </c>
      <c r="D992" s="1" t="s">
        <v>913</v>
      </c>
      <c r="E992" s="5" t="s">
        <v>256</v>
      </c>
      <c r="F992" s="2" t="s">
        <v>661</v>
      </c>
      <c r="G992" s="3">
        <v>2.3199999999999998</v>
      </c>
      <c r="H992" s="3">
        <f>'3.3 Súpis prác'!I131</f>
        <v>0</v>
      </c>
      <c r="I992" s="118">
        <f t="shared" si="47"/>
        <v>0</v>
      </c>
      <c r="J992" s="4"/>
      <c r="K992">
        <v>1</v>
      </c>
    </row>
    <row r="993" spans="2:11">
      <c r="B993" s="116"/>
      <c r="C993" s="1" t="s">
        <v>254</v>
      </c>
      <c r="D993" s="1" t="s">
        <v>992</v>
      </c>
      <c r="E993" s="5" t="s">
        <v>258</v>
      </c>
      <c r="F993" s="2" t="s">
        <v>663</v>
      </c>
      <c r="G993" s="3">
        <v>11.52</v>
      </c>
      <c r="H993" s="3">
        <f>'3.3 Súpis prác'!I132</f>
        <v>0</v>
      </c>
      <c r="I993" s="118">
        <f t="shared" si="47"/>
        <v>0</v>
      </c>
      <c r="J993" s="4"/>
      <c r="K993">
        <v>1</v>
      </c>
    </row>
    <row r="994" spans="2:11">
      <c r="B994" s="116"/>
      <c r="C994" s="1" t="s">
        <v>318</v>
      </c>
      <c r="D994" s="1" t="s">
        <v>745</v>
      </c>
      <c r="E994" s="5" t="s">
        <v>338</v>
      </c>
      <c r="F994" s="2" t="s">
        <v>698</v>
      </c>
      <c r="G994" s="3">
        <v>3</v>
      </c>
      <c r="H994" s="3">
        <f>'3.3 Súpis prác'!I170</f>
        <v>0</v>
      </c>
      <c r="I994" s="118">
        <f t="shared" si="47"/>
        <v>0</v>
      </c>
      <c r="J994" s="4"/>
      <c r="K994">
        <v>1</v>
      </c>
    </row>
    <row r="995" spans="2:11">
      <c r="B995" s="116"/>
      <c r="C995" s="1" t="s">
        <v>593</v>
      </c>
      <c r="D995" s="1" t="s">
        <v>1011</v>
      </c>
      <c r="E995" s="5" t="s">
        <v>595</v>
      </c>
      <c r="F995" s="2" t="s">
        <v>669</v>
      </c>
      <c r="G995" s="3">
        <v>1</v>
      </c>
      <c r="H995" s="3">
        <f>'3.3 Súpis prác'!I292</f>
        <v>0</v>
      </c>
      <c r="I995" s="118">
        <f t="shared" si="47"/>
        <v>0</v>
      </c>
      <c r="J995" s="4"/>
      <c r="K995">
        <v>1</v>
      </c>
    </row>
    <row r="996" spans="2:11">
      <c r="B996" s="116"/>
      <c r="C996" s="1" t="s">
        <v>593</v>
      </c>
      <c r="D996" s="1" t="s">
        <v>1012</v>
      </c>
      <c r="E996" s="5" t="s">
        <v>597</v>
      </c>
      <c r="F996" s="2" t="s">
        <v>669</v>
      </c>
      <c r="G996" s="3">
        <v>1</v>
      </c>
      <c r="H996" s="3">
        <f>'3.3 Súpis prác'!I293</f>
        <v>0</v>
      </c>
      <c r="I996" s="118">
        <f t="shared" si="47"/>
        <v>0</v>
      </c>
      <c r="J996" s="4"/>
      <c r="K996">
        <v>1</v>
      </c>
    </row>
    <row r="997" spans="2:11">
      <c r="B997" s="116"/>
      <c r="C997" s="1" t="s">
        <v>593</v>
      </c>
      <c r="D997" s="1" t="s">
        <v>1013</v>
      </c>
      <c r="E997" s="5" t="s">
        <v>599</v>
      </c>
      <c r="F997" s="2" t="s">
        <v>669</v>
      </c>
      <c r="G997" s="3">
        <v>2</v>
      </c>
      <c r="H997" s="3">
        <f>'3.3 Súpis prác'!I294</f>
        <v>0</v>
      </c>
      <c r="I997" s="118">
        <f t="shared" si="47"/>
        <v>0</v>
      </c>
      <c r="J997" s="4"/>
      <c r="K997">
        <v>1</v>
      </c>
    </row>
    <row r="998" spans="2:11">
      <c r="B998" s="116"/>
      <c r="C998" s="1" t="s">
        <v>593</v>
      </c>
      <c r="D998" s="1" t="s">
        <v>1014</v>
      </c>
      <c r="E998" s="5" t="s">
        <v>601</v>
      </c>
      <c r="F998" s="2" t="s">
        <v>669</v>
      </c>
      <c r="G998" s="3">
        <v>2</v>
      </c>
      <c r="H998" s="3">
        <f>'3.3 Súpis prác'!I295</f>
        <v>0</v>
      </c>
      <c r="I998" s="118">
        <f t="shared" si="47"/>
        <v>0</v>
      </c>
      <c r="J998" s="4"/>
      <c r="K998">
        <v>1</v>
      </c>
    </row>
    <row r="999" spans="2:11">
      <c r="B999" s="116"/>
      <c r="C999" s="1" t="s">
        <v>593</v>
      </c>
      <c r="D999" s="1" t="s">
        <v>760</v>
      </c>
      <c r="E999" s="5" t="s">
        <v>603</v>
      </c>
      <c r="F999" s="2" t="s">
        <v>698</v>
      </c>
      <c r="G999" s="3">
        <v>65</v>
      </c>
      <c r="H999" s="3">
        <f>'3.3 Súpis prác'!I296</f>
        <v>0</v>
      </c>
      <c r="I999" s="118">
        <f t="shared" si="47"/>
        <v>0</v>
      </c>
      <c r="J999" s="4"/>
      <c r="K999">
        <v>1</v>
      </c>
    </row>
    <row r="1000" spans="2:11">
      <c r="B1000" s="116"/>
      <c r="C1000" s="1" t="s">
        <v>593</v>
      </c>
      <c r="D1000" s="1" t="s">
        <v>994</v>
      </c>
      <c r="E1000" s="5" t="s">
        <v>605</v>
      </c>
      <c r="F1000" s="2" t="s">
        <v>698</v>
      </c>
      <c r="G1000" s="3">
        <v>77</v>
      </c>
      <c r="H1000" s="3">
        <f>'3.3 Súpis prác'!I297</f>
        <v>0</v>
      </c>
      <c r="I1000" s="118">
        <f t="shared" si="47"/>
        <v>0</v>
      </c>
      <c r="J1000" s="4"/>
      <c r="K1000">
        <v>1</v>
      </c>
    </row>
    <row r="1001" spans="2:11" ht="23.25">
      <c r="B1001" s="116"/>
      <c r="C1001" s="1" t="s">
        <v>593</v>
      </c>
      <c r="D1001" s="1" t="s">
        <v>761</v>
      </c>
      <c r="E1001" s="5" t="s">
        <v>500</v>
      </c>
      <c r="F1001" s="2" t="s">
        <v>669</v>
      </c>
      <c r="G1001" s="3">
        <v>6</v>
      </c>
      <c r="H1001" s="3">
        <f>'3.3 Súpis prác'!I301</f>
        <v>0</v>
      </c>
      <c r="I1001" s="118">
        <f t="shared" si="47"/>
        <v>0</v>
      </c>
      <c r="J1001" s="4"/>
      <c r="K1001">
        <v>1</v>
      </c>
    </row>
    <row r="1002" spans="2:11">
      <c r="B1002" s="116"/>
      <c r="C1002" s="1" t="s">
        <v>593</v>
      </c>
      <c r="D1002" s="1" t="s">
        <v>762</v>
      </c>
      <c r="E1002" s="5" t="s">
        <v>611</v>
      </c>
      <c r="F1002" s="2" t="s">
        <v>669</v>
      </c>
      <c r="G1002" s="3">
        <v>7</v>
      </c>
      <c r="H1002" s="3">
        <f>'3.3 Súpis prác'!I303</f>
        <v>0</v>
      </c>
      <c r="I1002" s="118">
        <f t="shared" si="47"/>
        <v>0</v>
      </c>
      <c r="J1002" s="4"/>
      <c r="K1002">
        <v>1</v>
      </c>
    </row>
    <row r="1003" spans="2:11">
      <c r="B1003" s="116"/>
      <c r="C1003" s="1" t="s">
        <v>593</v>
      </c>
      <c r="D1003" s="1" t="s">
        <v>763</v>
      </c>
      <c r="E1003" s="5" t="s">
        <v>510</v>
      </c>
      <c r="F1003" s="2" t="s">
        <v>669</v>
      </c>
      <c r="G1003" s="3">
        <v>14</v>
      </c>
      <c r="H1003" s="3">
        <f>'3.3 Súpis prác'!I304</f>
        <v>0</v>
      </c>
      <c r="I1003" s="118">
        <f t="shared" si="47"/>
        <v>0</v>
      </c>
      <c r="J1003" s="4"/>
      <c r="K1003">
        <v>1</v>
      </c>
    </row>
    <row r="1004" spans="2:11" ht="23.25">
      <c r="B1004" s="116"/>
      <c r="C1004" s="1" t="s">
        <v>593</v>
      </c>
      <c r="D1004" s="1" t="s">
        <v>997</v>
      </c>
      <c r="E1004" s="5" t="s">
        <v>613</v>
      </c>
      <c r="F1004" s="2" t="s">
        <v>669</v>
      </c>
      <c r="G1004" s="3">
        <v>3</v>
      </c>
      <c r="H1004" s="3">
        <f>'3.3 Súpis prác'!I305</f>
        <v>0</v>
      </c>
      <c r="I1004" s="118">
        <f t="shared" si="47"/>
        <v>0</v>
      </c>
      <c r="J1004" s="4"/>
      <c r="K1004">
        <v>1</v>
      </c>
    </row>
    <row r="1005" spans="2:11" ht="23.25">
      <c r="B1005" s="116"/>
      <c r="C1005" s="1" t="s">
        <v>593</v>
      </c>
      <c r="D1005" s="1" t="s">
        <v>1015</v>
      </c>
      <c r="E1005" s="5" t="s">
        <v>615</v>
      </c>
      <c r="F1005" s="2" t="s">
        <v>698</v>
      </c>
      <c r="G1005" s="3">
        <v>3</v>
      </c>
      <c r="H1005" s="3">
        <f>'3.3 Súpis prác'!I306</f>
        <v>0</v>
      </c>
      <c r="I1005" s="118">
        <f t="shared" si="47"/>
        <v>0</v>
      </c>
      <c r="J1005" s="4"/>
      <c r="K1005">
        <v>1</v>
      </c>
    </row>
    <row r="1006" spans="2:11" ht="23.25">
      <c r="B1006" s="116"/>
      <c r="C1006" s="1" t="s">
        <v>593</v>
      </c>
      <c r="D1006" s="1" t="s">
        <v>1016</v>
      </c>
      <c r="E1006" s="5" t="s">
        <v>617</v>
      </c>
      <c r="F1006" s="2" t="s">
        <v>698</v>
      </c>
      <c r="G1006" s="3">
        <v>25.5</v>
      </c>
      <c r="H1006" s="3">
        <f>'3.3 Súpis prác'!I307</f>
        <v>0</v>
      </c>
      <c r="I1006" s="118">
        <f t="shared" si="47"/>
        <v>0</v>
      </c>
      <c r="J1006" s="4"/>
      <c r="K1006">
        <v>1</v>
      </c>
    </row>
    <row r="1007" spans="2:11" ht="23.25">
      <c r="B1007" s="116"/>
      <c r="C1007" s="1" t="s">
        <v>593</v>
      </c>
      <c r="D1007" s="1" t="s">
        <v>1017</v>
      </c>
      <c r="E1007" s="5" t="s">
        <v>621</v>
      </c>
      <c r="F1007" s="2" t="s">
        <v>669</v>
      </c>
      <c r="G1007" s="3">
        <v>1</v>
      </c>
      <c r="H1007" s="3">
        <f>'3.3 Súpis prác'!I309</f>
        <v>0</v>
      </c>
      <c r="I1007" s="118">
        <f t="shared" si="47"/>
        <v>0</v>
      </c>
      <c r="J1007" s="4"/>
      <c r="K1007">
        <v>1</v>
      </c>
    </row>
    <row r="1008" spans="2:11">
      <c r="B1008" s="119"/>
      <c r="C1008" s="1" t="s">
        <v>593</v>
      </c>
      <c r="D1008" s="1" t="s">
        <v>1018</v>
      </c>
      <c r="E1008" s="5" t="s">
        <v>625</v>
      </c>
      <c r="F1008" s="2" t="s">
        <v>669</v>
      </c>
      <c r="G1008" s="3">
        <v>1</v>
      </c>
      <c r="H1008" s="3">
        <f>'3.3 Súpis prác'!I311</f>
        <v>0</v>
      </c>
      <c r="I1008" s="118">
        <f t="shared" si="47"/>
        <v>0</v>
      </c>
      <c r="J1008" s="4"/>
      <c r="K1008">
        <v>1</v>
      </c>
    </row>
    <row r="1009" spans="2:11">
      <c r="B1009" s="196" t="s">
        <v>1021</v>
      </c>
      <c r="C1009" s="197"/>
      <c r="D1009" s="197"/>
      <c r="E1009" s="197"/>
      <c r="F1009" s="197"/>
      <c r="G1009" s="198"/>
      <c r="H1009" s="199"/>
      <c r="I1009" s="118">
        <f>SUMIF(K981:K1008,1,I981:I1008)</f>
        <v>0</v>
      </c>
      <c r="J1009" s="4"/>
      <c r="K1009">
        <v>3</v>
      </c>
    </row>
    <row r="1010" spans="2:11">
      <c r="B1010" s="120" t="s">
        <v>1022</v>
      </c>
      <c r="C1010" s="1" t="s">
        <v>6</v>
      </c>
      <c r="D1010" s="1" t="s">
        <v>725</v>
      </c>
      <c r="E1010" s="5" t="s">
        <v>14</v>
      </c>
      <c r="F1010" s="2" t="s">
        <v>661</v>
      </c>
      <c r="G1010" s="3">
        <v>2.3199999999999998</v>
      </c>
      <c r="H1010" s="3">
        <f>'3.3 Súpis prác'!I8</f>
        <v>0</v>
      </c>
      <c r="I1010" s="118">
        <f t="shared" ref="I1010:I1039" si="48">G1010*H1010</f>
        <v>0</v>
      </c>
      <c r="J1010" s="4"/>
      <c r="K1010">
        <v>1</v>
      </c>
    </row>
    <row r="1011" spans="2:11" ht="23.25">
      <c r="B1011" s="116"/>
      <c r="C1011" s="1" t="s">
        <v>6</v>
      </c>
      <c r="D1011" s="1" t="s">
        <v>941</v>
      </c>
      <c r="E1011" s="5" t="s">
        <v>19</v>
      </c>
      <c r="F1011" s="2" t="s">
        <v>669</v>
      </c>
      <c r="G1011" s="3">
        <v>1</v>
      </c>
      <c r="H1011" s="3">
        <f>'3.3 Súpis prác'!I10</f>
        <v>0</v>
      </c>
      <c r="I1011" s="118">
        <f t="shared" si="48"/>
        <v>0</v>
      </c>
      <c r="J1011" s="4"/>
      <c r="K1011">
        <v>1</v>
      </c>
    </row>
    <row r="1012" spans="2:11">
      <c r="B1012" s="116"/>
      <c r="C1012" s="1" t="s">
        <v>6</v>
      </c>
      <c r="D1012" s="1" t="s">
        <v>990</v>
      </c>
      <c r="E1012" s="5" t="s">
        <v>26</v>
      </c>
      <c r="F1012" s="2" t="s">
        <v>669</v>
      </c>
      <c r="G1012" s="3">
        <v>2</v>
      </c>
      <c r="H1012" s="3">
        <f>'3.3 Súpis prác'!I13</f>
        <v>0</v>
      </c>
      <c r="I1012" s="118">
        <f t="shared" si="48"/>
        <v>0</v>
      </c>
      <c r="J1012" s="4"/>
      <c r="K1012">
        <v>1</v>
      </c>
    </row>
    <row r="1013" spans="2:11" ht="23.25">
      <c r="B1013" s="116"/>
      <c r="C1013" s="1" t="s">
        <v>6</v>
      </c>
      <c r="D1013" s="1" t="s">
        <v>991</v>
      </c>
      <c r="E1013" s="5" t="s">
        <v>28</v>
      </c>
      <c r="F1013" s="2" t="s">
        <v>669</v>
      </c>
      <c r="G1013" s="3">
        <v>1</v>
      </c>
      <c r="H1013" s="3">
        <f>'3.3 Súpis prác'!I14</f>
        <v>0</v>
      </c>
      <c r="I1013" s="118">
        <f t="shared" si="48"/>
        <v>0</v>
      </c>
      <c r="J1013" s="4"/>
      <c r="K1013">
        <v>1</v>
      </c>
    </row>
    <row r="1014" spans="2:11" ht="23.25">
      <c r="B1014" s="116"/>
      <c r="C1014" s="1" t="s">
        <v>6</v>
      </c>
      <c r="D1014" s="1" t="s">
        <v>1010</v>
      </c>
      <c r="E1014" s="5" t="s">
        <v>30</v>
      </c>
      <c r="F1014" s="2" t="s">
        <v>657</v>
      </c>
      <c r="G1014" s="3">
        <v>1</v>
      </c>
      <c r="H1014" s="3">
        <f>'3.3 Súpis prác'!I15</f>
        <v>0</v>
      </c>
      <c r="I1014" s="118">
        <f t="shared" si="48"/>
        <v>0</v>
      </c>
      <c r="J1014" s="4"/>
      <c r="K1014">
        <v>1</v>
      </c>
    </row>
    <row r="1015" spans="2:11">
      <c r="B1015" s="116"/>
      <c r="C1015" s="1" t="s">
        <v>100</v>
      </c>
      <c r="D1015" s="1" t="s">
        <v>766</v>
      </c>
      <c r="E1015" s="5" t="s">
        <v>107</v>
      </c>
      <c r="F1015" s="2" t="s">
        <v>661</v>
      </c>
      <c r="G1015" s="3">
        <v>2.3199999999999998</v>
      </c>
      <c r="H1015" s="3">
        <f>'3.3 Súpis prác'!I52</f>
        <v>0</v>
      </c>
      <c r="I1015" s="118">
        <f t="shared" si="48"/>
        <v>0</v>
      </c>
      <c r="J1015" s="4"/>
      <c r="K1015">
        <v>1</v>
      </c>
    </row>
    <row r="1016" spans="2:11">
      <c r="B1016" s="116"/>
      <c r="C1016" s="1" t="s">
        <v>100</v>
      </c>
      <c r="D1016" s="1" t="s">
        <v>734</v>
      </c>
      <c r="E1016" s="5" t="s">
        <v>111</v>
      </c>
      <c r="F1016" s="2" t="s">
        <v>661</v>
      </c>
      <c r="G1016" s="3">
        <v>0.36</v>
      </c>
      <c r="H1016" s="3">
        <f>'3.3 Súpis prác'!I54</f>
        <v>0</v>
      </c>
      <c r="I1016" s="118">
        <f t="shared" si="48"/>
        <v>0</v>
      </c>
      <c r="J1016" s="4"/>
      <c r="K1016">
        <v>1</v>
      </c>
    </row>
    <row r="1017" spans="2:11">
      <c r="B1017" s="116"/>
      <c r="C1017" s="1" t="s">
        <v>100</v>
      </c>
      <c r="D1017" s="1" t="s">
        <v>684</v>
      </c>
      <c r="E1017" s="5" t="s">
        <v>115</v>
      </c>
      <c r="F1017" s="2" t="s">
        <v>661</v>
      </c>
      <c r="G1017" s="3">
        <v>2.3199999999999998</v>
      </c>
      <c r="H1017" s="3">
        <f>'3.3 Súpis prác'!I56</f>
        <v>0</v>
      </c>
      <c r="I1017" s="118">
        <f t="shared" si="48"/>
        <v>0</v>
      </c>
      <c r="J1017" s="4"/>
      <c r="K1017">
        <v>1</v>
      </c>
    </row>
    <row r="1018" spans="2:11">
      <c r="B1018" s="116"/>
      <c r="C1018" s="1" t="s">
        <v>100</v>
      </c>
      <c r="D1018" s="1" t="s">
        <v>735</v>
      </c>
      <c r="E1018" s="5" t="s">
        <v>119</v>
      </c>
      <c r="F1018" s="2" t="s">
        <v>661</v>
      </c>
      <c r="G1018" s="3">
        <v>0.36</v>
      </c>
      <c r="H1018" s="3">
        <f>'3.3 Súpis prác'!I58</f>
        <v>0</v>
      </c>
      <c r="I1018" s="118">
        <f t="shared" si="48"/>
        <v>0</v>
      </c>
      <c r="J1018" s="4"/>
      <c r="K1018">
        <v>1</v>
      </c>
    </row>
    <row r="1019" spans="2:11">
      <c r="B1019" s="116"/>
      <c r="C1019" s="1" t="s">
        <v>100</v>
      </c>
      <c r="D1019" s="1" t="s">
        <v>736</v>
      </c>
      <c r="E1019" s="5" t="s">
        <v>121</v>
      </c>
      <c r="F1019" s="2" t="s">
        <v>661</v>
      </c>
      <c r="G1019" s="3">
        <v>0.11</v>
      </c>
      <c r="H1019" s="3">
        <f>'3.3 Súpis prác'!I59</f>
        <v>0</v>
      </c>
      <c r="I1019" s="118">
        <f t="shared" si="48"/>
        <v>0</v>
      </c>
      <c r="J1019" s="4"/>
      <c r="K1019">
        <v>1</v>
      </c>
    </row>
    <row r="1020" spans="2:11">
      <c r="B1020" s="116"/>
      <c r="C1020" s="1" t="s">
        <v>100</v>
      </c>
      <c r="D1020" s="1" t="s">
        <v>671</v>
      </c>
      <c r="E1020" s="5" t="s">
        <v>98</v>
      </c>
      <c r="F1020" s="2" t="s">
        <v>661</v>
      </c>
      <c r="G1020" s="3">
        <v>2.3199999999999998</v>
      </c>
      <c r="H1020" s="3">
        <f>'3.3 Súpis prác'!I63</f>
        <v>0</v>
      </c>
      <c r="I1020" s="118">
        <f t="shared" si="48"/>
        <v>0</v>
      </c>
      <c r="J1020" s="4"/>
      <c r="K1020">
        <v>1</v>
      </c>
    </row>
    <row r="1021" spans="2:11">
      <c r="B1021" s="116"/>
      <c r="C1021" s="1" t="s">
        <v>254</v>
      </c>
      <c r="D1021" s="1" t="s">
        <v>913</v>
      </c>
      <c r="E1021" s="5" t="s">
        <v>256</v>
      </c>
      <c r="F1021" s="2" t="s">
        <v>661</v>
      </c>
      <c r="G1021" s="3">
        <v>2.3199999999999998</v>
      </c>
      <c r="H1021" s="3">
        <f>'3.3 Súpis prác'!I131</f>
        <v>0</v>
      </c>
      <c r="I1021" s="118">
        <f t="shared" si="48"/>
        <v>0</v>
      </c>
      <c r="J1021" s="4"/>
      <c r="K1021">
        <v>1</v>
      </c>
    </row>
    <row r="1022" spans="2:11">
      <c r="B1022" s="116"/>
      <c r="C1022" s="1" t="s">
        <v>254</v>
      </c>
      <c r="D1022" s="1" t="s">
        <v>992</v>
      </c>
      <c r="E1022" s="5" t="s">
        <v>258</v>
      </c>
      <c r="F1022" s="2" t="s">
        <v>663</v>
      </c>
      <c r="G1022" s="3">
        <v>11.52</v>
      </c>
      <c r="H1022" s="3">
        <f>'3.3 Súpis prác'!I132</f>
        <v>0</v>
      </c>
      <c r="I1022" s="118">
        <f t="shared" si="48"/>
        <v>0</v>
      </c>
      <c r="J1022" s="4"/>
      <c r="K1022">
        <v>1</v>
      </c>
    </row>
    <row r="1023" spans="2:11">
      <c r="B1023" s="116"/>
      <c r="C1023" s="1" t="s">
        <v>318</v>
      </c>
      <c r="D1023" s="1" t="s">
        <v>745</v>
      </c>
      <c r="E1023" s="5" t="s">
        <v>338</v>
      </c>
      <c r="F1023" s="2" t="s">
        <v>698</v>
      </c>
      <c r="G1023" s="3">
        <v>3</v>
      </c>
      <c r="H1023" s="3">
        <f>'3.3 Súpis prác'!I170</f>
        <v>0</v>
      </c>
      <c r="I1023" s="118">
        <f t="shared" si="48"/>
        <v>0</v>
      </c>
      <c r="J1023" s="4"/>
      <c r="K1023">
        <v>1</v>
      </c>
    </row>
    <row r="1024" spans="2:11">
      <c r="B1024" s="116"/>
      <c r="C1024" s="1" t="s">
        <v>593</v>
      </c>
      <c r="D1024" s="1" t="s">
        <v>1011</v>
      </c>
      <c r="E1024" s="5" t="s">
        <v>595</v>
      </c>
      <c r="F1024" s="2" t="s">
        <v>669</v>
      </c>
      <c r="G1024" s="3">
        <v>1</v>
      </c>
      <c r="H1024" s="3">
        <f>'3.3 Súpis prác'!I292</f>
        <v>0</v>
      </c>
      <c r="I1024" s="118">
        <f t="shared" si="48"/>
        <v>0</v>
      </c>
      <c r="J1024" s="4"/>
      <c r="K1024">
        <v>1</v>
      </c>
    </row>
    <row r="1025" spans="2:11">
      <c r="B1025" s="116"/>
      <c r="C1025" s="1" t="s">
        <v>593</v>
      </c>
      <c r="D1025" s="1" t="s">
        <v>1012</v>
      </c>
      <c r="E1025" s="5" t="s">
        <v>597</v>
      </c>
      <c r="F1025" s="2" t="s">
        <v>669</v>
      </c>
      <c r="G1025" s="3">
        <v>1</v>
      </c>
      <c r="H1025" s="3">
        <f>'3.3 Súpis prác'!I293</f>
        <v>0</v>
      </c>
      <c r="I1025" s="118">
        <f t="shared" si="48"/>
        <v>0</v>
      </c>
      <c r="J1025" s="4"/>
      <c r="K1025">
        <v>1</v>
      </c>
    </row>
    <row r="1026" spans="2:11">
      <c r="B1026" s="116"/>
      <c r="C1026" s="1" t="s">
        <v>593</v>
      </c>
      <c r="D1026" s="1" t="s">
        <v>1013</v>
      </c>
      <c r="E1026" s="5" t="s">
        <v>599</v>
      </c>
      <c r="F1026" s="2" t="s">
        <v>669</v>
      </c>
      <c r="G1026" s="3">
        <v>2</v>
      </c>
      <c r="H1026" s="3">
        <f>'3.3 Súpis prác'!I294</f>
        <v>0</v>
      </c>
      <c r="I1026" s="118">
        <f t="shared" si="48"/>
        <v>0</v>
      </c>
      <c r="J1026" s="4"/>
      <c r="K1026">
        <v>1</v>
      </c>
    </row>
    <row r="1027" spans="2:11">
      <c r="B1027" s="116"/>
      <c r="C1027" s="1" t="s">
        <v>593</v>
      </c>
      <c r="D1027" s="1" t="s">
        <v>1014</v>
      </c>
      <c r="E1027" s="5" t="s">
        <v>601</v>
      </c>
      <c r="F1027" s="2" t="s">
        <v>669</v>
      </c>
      <c r="G1027" s="3">
        <v>2</v>
      </c>
      <c r="H1027" s="3">
        <f>'3.3 Súpis prác'!I295</f>
        <v>0</v>
      </c>
      <c r="I1027" s="118">
        <f t="shared" si="48"/>
        <v>0</v>
      </c>
      <c r="J1027" s="4"/>
      <c r="K1027">
        <v>1</v>
      </c>
    </row>
    <row r="1028" spans="2:11">
      <c r="B1028" s="116"/>
      <c r="C1028" s="1" t="s">
        <v>593</v>
      </c>
      <c r="D1028" s="1" t="s">
        <v>760</v>
      </c>
      <c r="E1028" s="5" t="s">
        <v>603</v>
      </c>
      <c r="F1028" s="2" t="s">
        <v>698</v>
      </c>
      <c r="G1028" s="3">
        <v>82</v>
      </c>
      <c r="H1028" s="3">
        <f>'3.3 Súpis prác'!I296</f>
        <v>0</v>
      </c>
      <c r="I1028" s="118">
        <f t="shared" si="48"/>
        <v>0</v>
      </c>
      <c r="J1028" s="4"/>
      <c r="K1028">
        <v>1</v>
      </c>
    </row>
    <row r="1029" spans="2:11">
      <c r="B1029" s="116"/>
      <c r="C1029" s="1" t="s">
        <v>593</v>
      </c>
      <c r="D1029" s="1" t="s">
        <v>994</v>
      </c>
      <c r="E1029" s="5" t="s">
        <v>605</v>
      </c>
      <c r="F1029" s="2" t="s">
        <v>698</v>
      </c>
      <c r="G1029" s="3">
        <v>12</v>
      </c>
      <c r="H1029" s="3">
        <f>'3.3 Súpis prác'!I297</f>
        <v>0</v>
      </c>
      <c r="I1029" s="118">
        <f t="shared" si="48"/>
        <v>0</v>
      </c>
      <c r="J1029" s="4"/>
      <c r="K1029">
        <v>1</v>
      </c>
    </row>
    <row r="1030" spans="2:11">
      <c r="B1030" s="116"/>
      <c r="C1030" s="1" t="s">
        <v>593</v>
      </c>
      <c r="D1030" s="1" t="s">
        <v>983</v>
      </c>
      <c r="E1030" s="5" t="s">
        <v>498</v>
      </c>
      <c r="F1030" s="2" t="s">
        <v>698</v>
      </c>
      <c r="G1030" s="3">
        <v>109</v>
      </c>
      <c r="H1030" s="3">
        <f>'3.3 Súpis prác'!I298</f>
        <v>0</v>
      </c>
      <c r="I1030" s="118">
        <f t="shared" si="48"/>
        <v>0</v>
      </c>
      <c r="J1030" s="4"/>
      <c r="K1030">
        <v>1</v>
      </c>
    </row>
    <row r="1031" spans="2:11" ht="23.25">
      <c r="B1031" s="116"/>
      <c r="C1031" s="1" t="s">
        <v>593</v>
      </c>
      <c r="D1031" s="1" t="s">
        <v>761</v>
      </c>
      <c r="E1031" s="5" t="s">
        <v>500</v>
      </c>
      <c r="F1031" s="2" t="s">
        <v>669</v>
      </c>
      <c r="G1031" s="3">
        <v>6</v>
      </c>
      <c r="H1031" s="3">
        <f>'3.3 Súpis prác'!I301</f>
        <v>0</v>
      </c>
      <c r="I1031" s="118">
        <f t="shared" si="48"/>
        <v>0</v>
      </c>
      <c r="J1031" s="4"/>
      <c r="K1031">
        <v>1</v>
      </c>
    </row>
    <row r="1032" spans="2:11">
      <c r="B1032" s="116"/>
      <c r="C1032" s="1" t="s">
        <v>593</v>
      </c>
      <c r="D1032" s="1" t="s">
        <v>984</v>
      </c>
      <c r="E1032" s="5" t="s">
        <v>502</v>
      </c>
      <c r="F1032" s="2" t="s">
        <v>698</v>
      </c>
      <c r="G1032" s="3">
        <v>79</v>
      </c>
      <c r="H1032" s="3">
        <f>'3.3 Súpis prác'!I302</f>
        <v>0</v>
      </c>
      <c r="I1032" s="118">
        <f t="shared" si="48"/>
        <v>0</v>
      </c>
      <c r="J1032" s="4"/>
      <c r="K1032">
        <v>1</v>
      </c>
    </row>
    <row r="1033" spans="2:11">
      <c r="B1033" s="116"/>
      <c r="C1033" s="1" t="s">
        <v>593</v>
      </c>
      <c r="D1033" s="1" t="s">
        <v>762</v>
      </c>
      <c r="E1033" s="5" t="s">
        <v>611</v>
      </c>
      <c r="F1033" s="2" t="s">
        <v>669</v>
      </c>
      <c r="G1033" s="3">
        <v>10</v>
      </c>
      <c r="H1033" s="3">
        <f>'3.3 Súpis prác'!I303</f>
        <v>0</v>
      </c>
      <c r="I1033" s="118">
        <f t="shared" si="48"/>
        <v>0</v>
      </c>
      <c r="J1033" s="4"/>
      <c r="K1033">
        <v>1</v>
      </c>
    </row>
    <row r="1034" spans="2:11">
      <c r="B1034" s="116"/>
      <c r="C1034" s="1" t="s">
        <v>593</v>
      </c>
      <c r="D1034" s="1" t="s">
        <v>763</v>
      </c>
      <c r="E1034" s="5" t="s">
        <v>510</v>
      </c>
      <c r="F1034" s="2" t="s">
        <v>669</v>
      </c>
      <c r="G1034" s="3">
        <v>15</v>
      </c>
      <c r="H1034" s="3">
        <f>'3.3 Súpis prác'!I304</f>
        <v>0</v>
      </c>
      <c r="I1034" s="118">
        <f t="shared" si="48"/>
        <v>0</v>
      </c>
      <c r="J1034" s="4"/>
      <c r="K1034">
        <v>1</v>
      </c>
    </row>
    <row r="1035" spans="2:11" ht="23.25">
      <c r="B1035" s="116"/>
      <c r="C1035" s="1" t="s">
        <v>593</v>
      </c>
      <c r="D1035" s="1" t="s">
        <v>997</v>
      </c>
      <c r="E1035" s="5" t="s">
        <v>613</v>
      </c>
      <c r="F1035" s="2" t="s">
        <v>669</v>
      </c>
      <c r="G1035" s="3">
        <v>3</v>
      </c>
      <c r="H1035" s="3">
        <f>'3.3 Súpis prác'!I305</f>
        <v>0</v>
      </c>
      <c r="I1035" s="118">
        <f t="shared" si="48"/>
        <v>0</v>
      </c>
      <c r="J1035" s="4"/>
      <c r="K1035">
        <v>1</v>
      </c>
    </row>
    <row r="1036" spans="2:11" ht="23.25">
      <c r="B1036" s="116"/>
      <c r="C1036" s="1" t="s">
        <v>593</v>
      </c>
      <c r="D1036" s="1" t="s">
        <v>1015</v>
      </c>
      <c r="E1036" s="5" t="s">
        <v>615</v>
      </c>
      <c r="F1036" s="2" t="s">
        <v>698</v>
      </c>
      <c r="G1036" s="3">
        <v>3</v>
      </c>
      <c r="H1036" s="3">
        <f>'3.3 Súpis prác'!I306</f>
        <v>0</v>
      </c>
      <c r="I1036" s="118">
        <f t="shared" si="48"/>
        <v>0</v>
      </c>
      <c r="J1036" s="4"/>
      <c r="K1036">
        <v>1</v>
      </c>
    </row>
    <row r="1037" spans="2:11" ht="23.25">
      <c r="B1037" s="116"/>
      <c r="C1037" s="1" t="s">
        <v>593</v>
      </c>
      <c r="D1037" s="1" t="s">
        <v>1016</v>
      </c>
      <c r="E1037" s="5" t="s">
        <v>617</v>
      </c>
      <c r="F1037" s="2" t="s">
        <v>698</v>
      </c>
      <c r="G1037" s="3">
        <v>25.5</v>
      </c>
      <c r="H1037" s="3">
        <f>'3.3 Súpis prác'!I307</f>
        <v>0</v>
      </c>
      <c r="I1037" s="118">
        <f t="shared" si="48"/>
        <v>0</v>
      </c>
      <c r="J1037" s="4"/>
      <c r="K1037">
        <v>1</v>
      </c>
    </row>
    <row r="1038" spans="2:11" ht="23.25">
      <c r="B1038" s="116"/>
      <c r="C1038" s="1" t="s">
        <v>593</v>
      </c>
      <c r="D1038" s="1" t="s">
        <v>1017</v>
      </c>
      <c r="E1038" s="5" t="s">
        <v>621</v>
      </c>
      <c r="F1038" s="2" t="s">
        <v>669</v>
      </c>
      <c r="G1038" s="3">
        <v>1</v>
      </c>
      <c r="H1038" s="3">
        <f>'3.3 Súpis prác'!I309</f>
        <v>0</v>
      </c>
      <c r="I1038" s="118">
        <f t="shared" si="48"/>
        <v>0</v>
      </c>
      <c r="J1038" s="4"/>
      <c r="K1038">
        <v>1</v>
      </c>
    </row>
    <row r="1039" spans="2:11">
      <c r="B1039" s="119"/>
      <c r="C1039" s="1" t="s">
        <v>593</v>
      </c>
      <c r="D1039" s="1" t="s">
        <v>1018</v>
      </c>
      <c r="E1039" s="5" t="s">
        <v>625</v>
      </c>
      <c r="F1039" s="2" t="s">
        <v>669</v>
      </c>
      <c r="G1039" s="3">
        <v>1</v>
      </c>
      <c r="H1039" s="3">
        <f>'3.3 Súpis prác'!I311</f>
        <v>0</v>
      </c>
      <c r="I1039" s="118">
        <f t="shared" si="48"/>
        <v>0</v>
      </c>
      <c r="J1039" s="4"/>
      <c r="K1039">
        <v>1</v>
      </c>
    </row>
    <row r="1040" spans="2:11">
      <c r="B1040" s="196" t="s">
        <v>1023</v>
      </c>
      <c r="C1040" s="197"/>
      <c r="D1040" s="197"/>
      <c r="E1040" s="197"/>
      <c r="F1040" s="197"/>
      <c r="G1040" s="198"/>
      <c r="H1040" s="199"/>
      <c r="I1040" s="118">
        <f>SUMIF(K1010:K1039,1,I1010:I1039)</f>
        <v>0</v>
      </c>
      <c r="J1040" s="4"/>
      <c r="K1040">
        <v>3</v>
      </c>
    </row>
    <row r="1041" spans="2:11" ht="23.25">
      <c r="B1041" s="120" t="s">
        <v>1024</v>
      </c>
      <c r="C1041" s="1" t="s">
        <v>6</v>
      </c>
      <c r="D1041" s="1" t="s">
        <v>941</v>
      </c>
      <c r="E1041" s="5" t="s">
        <v>19</v>
      </c>
      <c r="F1041" s="2" t="s">
        <v>669</v>
      </c>
      <c r="G1041" s="3">
        <v>1</v>
      </c>
      <c r="H1041" s="3">
        <f>'3.3 Súpis prác'!I10</f>
        <v>0</v>
      </c>
      <c r="I1041" s="118">
        <f t="shared" ref="I1041:I1055" si="49">G1041*H1041</f>
        <v>0</v>
      </c>
      <c r="J1041" s="4"/>
      <c r="K1041">
        <v>1</v>
      </c>
    </row>
    <row r="1042" spans="2:11">
      <c r="B1042" s="116"/>
      <c r="C1042" s="1" t="s">
        <v>6</v>
      </c>
      <c r="D1042" s="1" t="s">
        <v>990</v>
      </c>
      <c r="E1042" s="5" t="s">
        <v>26</v>
      </c>
      <c r="F1042" s="2" t="s">
        <v>669</v>
      </c>
      <c r="G1042" s="3">
        <v>2</v>
      </c>
      <c r="H1042" s="3">
        <f>'3.3 Súpis prác'!I13</f>
        <v>0</v>
      </c>
      <c r="I1042" s="118">
        <f t="shared" si="49"/>
        <v>0</v>
      </c>
      <c r="J1042" s="4"/>
      <c r="K1042">
        <v>1</v>
      </c>
    </row>
    <row r="1043" spans="2:11" ht="23.25">
      <c r="B1043" s="116"/>
      <c r="C1043" s="1" t="s">
        <v>6</v>
      </c>
      <c r="D1043" s="1" t="s">
        <v>1010</v>
      </c>
      <c r="E1043" s="5" t="s">
        <v>30</v>
      </c>
      <c r="F1043" s="2" t="s">
        <v>657</v>
      </c>
      <c r="G1043" s="3">
        <v>1</v>
      </c>
      <c r="H1043" s="3">
        <f>'3.3 Súpis prác'!I15</f>
        <v>0</v>
      </c>
      <c r="I1043" s="118">
        <f t="shared" si="49"/>
        <v>0</v>
      </c>
      <c r="J1043" s="4"/>
      <c r="K1043">
        <v>1</v>
      </c>
    </row>
    <row r="1044" spans="2:11" ht="23.25">
      <c r="B1044" s="116"/>
      <c r="C1044" s="1" t="s">
        <v>32</v>
      </c>
      <c r="D1044" s="1" t="s">
        <v>727</v>
      </c>
      <c r="E1044" s="5" t="s">
        <v>40</v>
      </c>
      <c r="F1044" s="2" t="s">
        <v>698</v>
      </c>
      <c r="G1044" s="3">
        <v>161</v>
      </c>
      <c r="H1044" s="3">
        <f>'3.3 Súpis prác'!I19</f>
        <v>0</v>
      </c>
      <c r="I1044" s="118">
        <f t="shared" si="49"/>
        <v>0</v>
      </c>
      <c r="J1044" s="4"/>
      <c r="K1044">
        <v>1</v>
      </c>
    </row>
    <row r="1045" spans="2:11" ht="23.25">
      <c r="B1045" s="116"/>
      <c r="C1045" s="1" t="s">
        <v>32</v>
      </c>
      <c r="D1045" s="1" t="s">
        <v>885</v>
      </c>
      <c r="E1045" s="5" t="s">
        <v>43</v>
      </c>
      <c r="F1045" s="2" t="s">
        <v>669</v>
      </c>
      <c r="G1045" s="3">
        <v>10</v>
      </c>
      <c r="H1045" s="3">
        <f>'3.3 Súpis prác'!I21</f>
        <v>0</v>
      </c>
      <c r="I1045" s="118">
        <f t="shared" si="49"/>
        <v>0</v>
      </c>
      <c r="J1045" s="4"/>
      <c r="K1045">
        <v>1</v>
      </c>
    </row>
    <row r="1046" spans="2:11">
      <c r="B1046" s="116"/>
      <c r="C1046" s="1" t="s">
        <v>32</v>
      </c>
      <c r="D1046" s="1" t="s">
        <v>665</v>
      </c>
      <c r="E1046" s="5" t="s">
        <v>76</v>
      </c>
      <c r="F1046" s="2" t="s">
        <v>659</v>
      </c>
      <c r="G1046" s="3">
        <v>0.33</v>
      </c>
      <c r="H1046" s="3">
        <f>'3.3 Súpis prác'!I37</f>
        <v>0</v>
      </c>
      <c r="I1046" s="118">
        <f t="shared" si="49"/>
        <v>0</v>
      </c>
      <c r="J1046" s="4"/>
      <c r="K1046">
        <v>1</v>
      </c>
    </row>
    <row r="1047" spans="2:11">
      <c r="B1047" s="116"/>
      <c r="C1047" s="1" t="s">
        <v>593</v>
      </c>
      <c r="D1047" s="1" t="s">
        <v>1011</v>
      </c>
      <c r="E1047" s="5" t="s">
        <v>595</v>
      </c>
      <c r="F1047" s="2" t="s">
        <v>669</v>
      </c>
      <c r="G1047" s="3">
        <v>4</v>
      </c>
      <c r="H1047" s="3">
        <f>'3.3 Súpis prác'!I292</f>
        <v>0</v>
      </c>
      <c r="I1047" s="118">
        <f t="shared" si="49"/>
        <v>0</v>
      </c>
      <c r="J1047" s="4"/>
      <c r="K1047">
        <v>1</v>
      </c>
    </row>
    <row r="1048" spans="2:11">
      <c r="B1048" s="116"/>
      <c r="C1048" s="1" t="s">
        <v>593</v>
      </c>
      <c r="D1048" s="1" t="s">
        <v>1012</v>
      </c>
      <c r="E1048" s="5" t="s">
        <v>597</v>
      </c>
      <c r="F1048" s="2" t="s">
        <v>669</v>
      </c>
      <c r="G1048" s="3">
        <v>2</v>
      </c>
      <c r="H1048" s="3">
        <f>'3.3 Súpis prác'!I293</f>
        <v>0</v>
      </c>
      <c r="I1048" s="118">
        <f t="shared" si="49"/>
        <v>0</v>
      </c>
      <c r="J1048" s="4"/>
      <c r="K1048">
        <v>1</v>
      </c>
    </row>
    <row r="1049" spans="2:11">
      <c r="B1049" s="116"/>
      <c r="C1049" s="1" t="s">
        <v>593</v>
      </c>
      <c r="D1049" s="1" t="s">
        <v>994</v>
      </c>
      <c r="E1049" s="5" t="s">
        <v>605</v>
      </c>
      <c r="F1049" s="2" t="s">
        <v>698</v>
      </c>
      <c r="G1049" s="3">
        <v>141</v>
      </c>
      <c r="H1049" s="3">
        <f>'3.3 Súpis prác'!I297</f>
        <v>0</v>
      </c>
      <c r="I1049" s="118">
        <f t="shared" si="49"/>
        <v>0</v>
      </c>
      <c r="J1049" s="4"/>
      <c r="K1049">
        <v>1</v>
      </c>
    </row>
    <row r="1050" spans="2:11" ht="23.25">
      <c r="B1050" s="116"/>
      <c r="C1050" s="1" t="s">
        <v>593</v>
      </c>
      <c r="D1050" s="1" t="s">
        <v>761</v>
      </c>
      <c r="E1050" s="5" t="s">
        <v>500</v>
      </c>
      <c r="F1050" s="2" t="s">
        <v>669</v>
      </c>
      <c r="G1050" s="3">
        <v>19</v>
      </c>
      <c r="H1050" s="3">
        <f>'3.3 Súpis prác'!I301</f>
        <v>0</v>
      </c>
      <c r="I1050" s="118">
        <f t="shared" si="49"/>
        <v>0</v>
      </c>
      <c r="J1050" s="4"/>
      <c r="K1050">
        <v>1</v>
      </c>
    </row>
    <row r="1051" spans="2:11">
      <c r="B1051" s="116"/>
      <c r="C1051" s="1" t="s">
        <v>593</v>
      </c>
      <c r="D1051" s="1" t="s">
        <v>762</v>
      </c>
      <c r="E1051" s="5" t="s">
        <v>611</v>
      </c>
      <c r="F1051" s="2" t="s">
        <v>669</v>
      </c>
      <c r="G1051" s="3">
        <v>3</v>
      </c>
      <c r="H1051" s="3">
        <f>'3.3 Súpis prác'!I303</f>
        <v>0</v>
      </c>
      <c r="I1051" s="118">
        <f t="shared" si="49"/>
        <v>0</v>
      </c>
      <c r="J1051" s="4"/>
      <c r="K1051">
        <v>1</v>
      </c>
    </row>
    <row r="1052" spans="2:11">
      <c r="B1052" s="116"/>
      <c r="C1052" s="1" t="s">
        <v>593</v>
      </c>
      <c r="D1052" s="1" t="s">
        <v>763</v>
      </c>
      <c r="E1052" s="5" t="s">
        <v>510</v>
      </c>
      <c r="F1052" s="2" t="s">
        <v>669</v>
      </c>
      <c r="G1052" s="3">
        <v>9</v>
      </c>
      <c r="H1052" s="3">
        <f>'3.3 Súpis prác'!I304</f>
        <v>0</v>
      </c>
      <c r="I1052" s="118">
        <f t="shared" si="49"/>
        <v>0</v>
      </c>
      <c r="J1052" s="4"/>
      <c r="K1052">
        <v>1</v>
      </c>
    </row>
    <row r="1053" spans="2:11" ht="23.25">
      <c r="B1053" s="116"/>
      <c r="C1053" s="1" t="s">
        <v>593</v>
      </c>
      <c r="D1053" s="1" t="s">
        <v>997</v>
      </c>
      <c r="E1053" s="5" t="s">
        <v>613</v>
      </c>
      <c r="F1053" s="2" t="s">
        <v>669</v>
      </c>
      <c r="G1053" s="3">
        <v>6</v>
      </c>
      <c r="H1053" s="3">
        <f>'3.3 Súpis prác'!I305</f>
        <v>0</v>
      </c>
      <c r="I1053" s="118">
        <f t="shared" si="49"/>
        <v>0</v>
      </c>
      <c r="J1053" s="4"/>
      <c r="K1053">
        <v>1</v>
      </c>
    </row>
    <row r="1054" spans="2:11" ht="23.25">
      <c r="B1054" s="116"/>
      <c r="C1054" s="1" t="s">
        <v>593</v>
      </c>
      <c r="D1054" s="1" t="s">
        <v>1025</v>
      </c>
      <c r="E1054" s="5" t="s">
        <v>629</v>
      </c>
      <c r="F1054" s="2" t="s">
        <v>669</v>
      </c>
      <c r="G1054" s="3">
        <v>8</v>
      </c>
      <c r="H1054" s="3">
        <f>'3.3 Súpis prác'!I313</f>
        <v>0</v>
      </c>
      <c r="I1054" s="118">
        <f t="shared" si="49"/>
        <v>0</v>
      </c>
      <c r="J1054" s="4"/>
      <c r="K1054">
        <v>1</v>
      </c>
    </row>
    <row r="1055" spans="2:11" ht="23.25">
      <c r="B1055" s="119"/>
      <c r="C1055" s="1" t="s">
        <v>593</v>
      </c>
      <c r="D1055" s="1" t="s">
        <v>1026</v>
      </c>
      <c r="E1055" s="5" t="s">
        <v>631</v>
      </c>
      <c r="F1055" s="2" t="s">
        <v>669</v>
      </c>
      <c r="G1055" s="3">
        <v>8</v>
      </c>
      <c r="H1055" s="3">
        <f>'3.3 Súpis prác'!I314</f>
        <v>0</v>
      </c>
      <c r="I1055" s="118">
        <f t="shared" si="49"/>
        <v>0</v>
      </c>
      <c r="J1055" s="4"/>
      <c r="K1055">
        <v>1</v>
      </c>
    </row>
    <row r="1056" spans="2:11">
      <c r="B1056" s="196" t="s">
        <v>1027</v>
      </c>
      <c r="C1056" s="197"/>
      <c r="D1056" s="197"/>
      <c r="E1056" s="197"/>
      <c r="F1056" s="197"/>
      <c r="G1056" s="198"/>
      <c r="H1056" s="199"/>
      <c r="I1056" s="118">
        <f>SUMIF(K1041:K1055,1,I1041:I1055)</f>
        <v>0</v>
      </c>
      <c r="J1056" s="4"/>
      <c r="K1056">
        <v>3</v>
      </c>
    </row>
    <row r="1057" spans="2:11" ht="23.25">
      <c r="B1057" s="120" t="s">
        <v>1028</v>
      </c>
      <c r="C1057" s="1" t="s">
        <v>6</v>
      </c>
      <c r="D1057" s="1" t="s">
        <v>725</v>
      </c>
      <c r="E1057" s="5" t="s">
        <v>14</v>
      </c>
      <c r="F1057" s="2" t="s">
        <v>661</v>
      </c>
      <c r="G1057" s="3">
        <v>14.93</v>
      </c>
      <c r="H1057" s="3">
        <f>'3.3 Súpis prác'!I8</f>
        <v>0</v>
      </c>
      <c r="I1057" s="118">
        <f t="shared" ref="I1057:I1086" si="50">G1057*H1057</f>
        <v>0</v>
      </c>
      <c r="J1057" s="4"/>
      <c r="K1057">
        <v>1</v>
      </c>
    </row>
    <row r="1058" spans="2:11" ht="23.25">
      <c r="B1058" s="116"/>
      <c r="C1058" s="1" t="s">
        <v>6</v>
      </c>
      <c r="D1058" s="1" t="s">
        <v>941</v>
      </c>
      <c r="E1058" s="5" t="s">
        <v>19</v>
      </c>
      <c r="F1058" s="2" t="s">
        <v>669</v>
      </c>
      <c r="G1058" s="3">
        <v>1</v>
      </c>
      <c r="H1058" s="3">
        <f>'3.3 Súpis prác'!I10</f>
        <v>0</v>
      </c>
      <c r="I1058" s="118">
        <f t="shared" si="50"/>
        <v>0</v>
      </c>
      <c r="J1058" s="4"/>
      <c r="K1058">
        <v>1</v>
      </c>
    </row>
    <row r="1059" spans="2:11">
      <c r="B1059" s="116"/>
      <c r="C1059" s="1" t="s">
        <v>6</v>
      </c>
      <c r="D1059" s="1" t="s">
        <v>990</v>
      </c>
      <c r="E1059" s="5" t="s">
        <v>26</v>
      </c>
      <c r="F1059" s="2" t="s">
        <v>669</v>
      </c>
      <c r="G1059" s="3">
        <v>2</v>
      </c>
      <c r="H1059" s="3">
        <f>'3.3 Súpis prác'!I13</f>
        <v>0</v>
      </c>
      <c r="I1059" s="118">
        <f t="shared" si="50"/>
        <v>0</v>
      </c>
      <c r="J1059" s="4"/>
      <c r="K1059">
        <v>1</v>
      </c>
    </row>
    <row r="1060" spans="2:11" ht="23.25">
      <c r="B1060" s="116"/>
      <c r="C1060" s="1" t="s">
        <v>6</v>
      </c>
      <c r="D1060" s="1" t="s">
        <v>1010</v>
      </c>
      <c r="E1060" s="5" t="s">
        <v>30</v>
      </c>
      <c r="F1060" s="2" t="s">
        <v>657</v>
      </c>
      <c r="G1060" s="3">
        <v>1</v>
      </c>
      <c r="H1060" s="3">
        <f>'3.3 Súpis prác'!I15</f>
        <v>0</v>
      </c>
      <c r="I1060" s="118">
        <f t="shared" si="50"/>
        <v>0</v>
      </c>
      <c r="J1060" s="4"/>
      <c r="K1060">
        <v>1</v>
      </c>
    </row>
    <row r="1061" spans="2:11" ht="23.25">
      <c r="B1061" s="116"/>
      <c r="C1061" s="1" t="s">
        <v>32</v>
      </c>
      <c r="D1061" s="1" t="s">
        <v>727</v>
      </c>
      <c r="E1061" s="5" t="s">
        <v>40</v>
      </c>
      <c r="F1061" s="2" t="s">
        <v>698</v>
      </c>
      <c r="G1061" s="3">
        <v>1093.5</v>
      </c>
      <c r="H1061" s="3">
        <f>'3.3 Súpis prác'!I19</f>
        <v>0</v>
      </c>
      <c r="I1061" s="118">
        <f t="shared" si="50"/>
        <v>0</v>
      </c>
      <c r="J1061" s="4"/>
      <c r="K1061">
        <v>1</v>
      </c>
    </row>
    <row r="1062" spans="2:11" ht="23.25">
      <c r="B1062" s="116"/>
      <c r="C1062" s="1" t="s">
        <v>32</v>
      </c>
      <c r="D1062" s="1" t="s">
        <v>885</v>
      </c>
      <c r="E1062" s="5" t="s">
        <v>43</v>
      </c>
      <c r="F1062" s="2" t="s">
        <v>669</v>
      </c>
      <c r="G1062" s="3">
        <v>37</v>
      </c>
      <c r="H1062" s="3">
        <f>'3.3 Súpis prác'!I21</f>
        <v>0</v>
      </c>
      <c r="I1062" s="118">
        <f t="shared" si="50"/>
        <v>0</v>
      </c>
      <c r="J1062" s="4"/>
      <c r="K1062">
        <v>1</v>
      </c>
    </row>
    <row r="1063" spans="2:11">
      <c r="B1063" s="116"/>
      <c r="C1063" s="1" t="s">
        <v>32</v>
      </c>
      <c r="D1063" s="1" t="s">
        <v>665</v>
      </c>
      <c r="E1063" s="5" t="s">
        <v>76</v>
      </c>
      <c r="F1063" s="2" t="s">
        <v>659</v>
      </c>
      <c r="G1063" s="3">
        <v>1.32</v>
      </c>
      <c r="H1063" s="3">
        <f>'3.3 Súpis prác'!I37</f>
        <v>0</v>
      </c>
      <c r="I1063" s="118">
        <f t="shared" si="50"/>
        <v>0</v>
      </c>
      <c r="J1063" s="4"/>
      <c r="K1063">
        <v>1</v>
      </c>
    </row>
    <row r="1064" spans="2:11">
      <c r="B1064" s="116"/>
      <c r="C1064" s="1" t="s">
        <v>100</v>
      </c>
      <c r="D1064" s="1" t="s">
        <v>733</v>
      </c>
      <c r="E1064" s="5" t="s">
        <v>109</v>
      </c>
      <c r="F1064" s="2" t="s">
        <v>661</v>
      </c>
      <c r="G1064" s="3">
        <v>14.9</v>
      </c>
      <c r="H1064" s="3">
        <f>'3.3 Súpis prác'!I53</f>
        <v>0</v>
      </c>
      <c r="I1064" s="118">
        <f t="shared" si="50"/>
        <v>0</v>
      </c>
      <c r="J1064" s="4"/>
      <c r="K1064">
        <v>1</v>
      </c>
    </row>
    <row r="1065" spans="2:11">
      <c r="B1065" s="116"/>
      <c r="C1065" s="1" t="s">
        <v>100</v>
      </c>
      <c r="D1065" s="1" t="s">
        <v>734</v>
      </c>
      <c r="E1065" s="5" t="s">
        <v>111</v>
      </c>
      <c r="F1065" s="2" t="s">
        <v>661</v>
      </c>
      <c r="G1065" s="3">
        <v>7.95</v>
      </c>
      <c r="H1065" s="3">
        <f>'3.3 Súpis prác'!I54</f>
        <v>0</v>
      </c>
      <c r="I1065" s="118">
        <f t="shared" si="50"/>
        <v>0</v>
      </c>
      <c r="J1065" s="4"/>
      <c r="K1065">
        <v>1</v>
      </c>
    </row>
    <row r="1066" spans="2:11">
      <c r="B1066" s="116"/>
      <c r="C1066" s="1" t="s">
        <v>100</v>
      </c>
      <c r="D1066" s="1" t="s">
        <v>684</v>
      </c>
      <c r="E1066" s="5" t="s">
        <v>115</v>
      </c>
      <c r="F1066" s="2" t="s">
        <v>661</v>
      </c>
      <c r="G1066" s="3">
        <v>14.93</v>
      </c>
      <c r="H1066" s="3">
        <f>'3.3 Súpis prác'!I56</f>
        <v>0</v>
      </c>
      <c r="I1066" s="118">
        <f t="shared" si="50"/>
        <v>0</v>
      </c>
      <c r="J1066" s="4"/>
      <c r="K1066">
        <v>1</v>
      </c>
    </row>
    <row r="1067" spans="2:11">
      <c r="B1067" s="116"/>
      <c r="C1067" s="1" t="s">
        <v>100</v>
      </c>
      <c r="D1067" s="1" t="s">
        <v>735</v>
      </c>
      <c r="E1067" s="5" t="s">
        <v>119</v>
      </c>
      <c r="F1067" s="2" t="s">
        <v>661</v>
      </c>
      <c r="G1067" s="3">
        <v>7.03</v>
      </c>
      <c r="H1067" s="3">
        <f>'3.3 Súpis prác'!I58</f>
        <v>0</v>
      </c>
      <c r="I1067" s="118">
        <f t="shared" si="50"/>
        <v>0</v>
      </c>
      <c r="J1067" s="4"/>
      <c r="K1067">
        <v>1</v>
      </c>
    </row>
    <row r="1068" spans="2:11">
      <c r="B1068" s="116"/>
      <c r="C1068" s="1" t="s">
        <v>100</v>
      </c>
      <c r="D1068" s="1" t="s">
        <v>736</v>
      </c>
      <c r="E1068" s="5" t="s">
        <v>121</v>
      </c>
      <c r="F1068" s="2" t="s">
        <v>661</v>
      </c>
      <c r="G1068" s="3">
        <v>1.37</v>
      </c>
      <c r="H1068" s="3">
        <f>'3.3 Súpis prác'!I59</f>
        <v>0</v>
      </c>
      <c r="I1068" s="118">
        <f t="shared" si="50"/>
        <v>0</v>
      </c>
      <c r="J1068" s="4"/>
      <c r="K1068">
        <v>1</v>
      </c>
    </row>
    <row r="1069" spans="2:11">
      <c r="B1069" s="116"/>
      <c r="C1069" s="1" t="s">
        <v>100</v>
      </c>
      <c r="D1069" s="1" t="s">
        <v>671</v>
      </c>
      <c r="E1069" s="5" t="s">
        <v>98</v>
      </c>
      <c r="F1069" s="2" t="s">
        <v>661</v>
      </c>
      <c r="G1069" s="3">
        <v>14.93</v>
      </c>
      <c r="H1069" s="3">
        <f>'3.3 Súpis prác'!I63</f>
        <v>0</v>
      </c>
      <c r="I1069" s="118">
        <f t="shared" si="50"/>
        <v>0</v>
      </c>
      <c r="J1069" s="4"/>
      <c r="K1069">
        <v>1</v>
      </c>
    </row>
    <row r="1070" spans="2:11">
      <c r="B1070" s="116"/>
      <c r="C1070" s="1" t="s">
        <v>100</v>
      </c>
      <c r="D1070" s="1" t="s">
        <v>857</v>
      </c>
      <c r="E1070" s="5" t="s">
        <v>135</v>
      </c>
      <c r="F1070" s="2" t="s">
        <v>698</v>
      </c>
      <c r="G1070" s="3">
        <v>24</v>
      </c>
      <c r="H1070" s="3">
        <f>'3.3 Súpis prác'!I67</f>
        <v>0</v>
      </c>
      <c r="I1070" s="118">
        <f t="shared" si="50"/>
        <v>0</v>
      </c>
      <c r="J1070" s="4"/>
      <c r="K1070">
        <v>1</v>
      </c>
    </row>
    <row r="1071" spans="2:11">
      <c r="B1071" s="116"/>
      <c r="C1071" s="1" t="s">
        <v>254</v>
      </c>
      <c r="D1071" s="1" t="s">
        <v>913</v>
      </c>
      <c r="E1071" s="5" t="s">
        <v>256</v>
      </c>
      <c r="F1071" s="2" t="s">
        <v>661</v>
      </c>
      <c r="G1071" s="3">
        <v>12.5</v>
      </c>
      <c r="H1071" s="3">
        <f>'3.3 Súpis prác'!I131</f>
        <v>0</v>
      </c>
      <c r="I1071" s="118">
        <f t="shared" si="50"/>
        <v>0</v>
      </c>
      <c r="J1071" s="4"/>
      <c r="K1071">
        <v>1</v>
      </c>
    </row>
    <row r="1072" spans="2:11">
      <c r="B1072" s="116"/>
      <c r="C1072" s="1" t="s">
        <v>254</v>
      </c>
      <c r="D1072" s="1" t="s">
        <v>992</v>
      </c>
      <c r="E1072" s="5" t="s">
        <v>258</v>
      </c>
      <c r="F1072" s="2" t="s">
        <v>663</v>
      </c>
      <c r="G1072" s="3">
        <v>10.3</v>
      </c>
      <c r="H1072" s="3">
        <f>'3.3 Súpis prác'!I132</f>
        <v>0</v>
      </c>
      <c r="I1072" s="118">
        <f t="shared" si="50"/>
        <v>0</v>
      </c>
      <c r="J1072" s="4"/>
      <c r="K1072">
        <v>1</v>
      </c>
    </row>
    <row r="1073" spans="2:11">
      <c r="B1073" s="116"/>
      <c r="C1073" s="1" t="s">
        <v>318</v>
      </c>
      <c r="D1073" s="1" t="s">
        <v>993</v>
      </c>
      <c r="E1073" s="5" t="s">
        <v>322</v>
      </c>
      <c r="F1073" s="2" t="s">
        <v>661</v>
      </c>
      <c r="G1073" s="3">
        <v>1.87</v>
      </c>
      <c r="H1073" s="3">
        <f>'3.3 Súpis prác'!I161</f>
        <v>0</v>
      </c>
      <c r="I1073" s="118">
        <f t="shared" si="50"/>
        <v>0</v>
      </c>
      <c r="J1073" s="4"/>
      <c r="K1073">
        <v>1</v>
      </c>
    </row>
    <row r="1074" spans="2:11">
      <c r="B1074" s="116"/>
      <c r="C1074" s="1" t="s">
        <v>318</v>
      </c>
      <c r="D1074" s="1" t="s">
        <v>745</v>
      </c>
      <c r="E1074" s="5" t="s">
        <v>338</v>
      </c>
      <c r="F1074" s="2" t="s">
        <v>698</v>
      </c>
      <c r="G1074" s="3">
        <v>88</v>
      </c>
      <c r="H1074" s="3">
        <f>'3.3 Súpis prác'!I170</f>
        <v>0</v>
      </c>
      <c r="I1074" s="118">
        <f t="shared" si="50"/>
        <v>0</v>
      </c>
      <c r="J1074" s="4"/>
      <c r="K1074">
        <v>1</v>
      </c>
    </row>
    <row r="1075" spans="2:11">
      <c r="B1075" s="116"/>
      <c r="C1075" s="1" t="s">
        <v>593</v>
      </c>
      <c r="D1075" s="1" t="s">
        <v>1011</v>
      </c>
      <c r="E1075" s="5" t="s">
        <v>595</v>
      </c>
      <c r="F1075" s="2" t="s">
        <v>669</v>
      </c>
      <c r="G1075" s="3">
        <v>11</v>
      </c>
      <c r="H1075" s="3">
        <f>'3.3 Súpis prác'!I292</f>
        <v>0</v>
      </c>
      <c r="I1075" s="118">
        <f t="shared" si="50"/>
        <v>0</v>
      </c>
      <c r="J1075" s="4"/>
      <c r="K1075">
        <v>1</v>
      </c>
    </row>
    <row r="1076" spans="2:11">
      <c r="B1076" s="116"/>
      <c r="C1076" s="1" t="s">
        <v>593</v>
      </c>
      <c r="D1076" s="1" t="s">
        <v>1012</v>
      </c>
      <c r="E1076" s="5" t="s">
        <v>597</v>
      </c>
      <c r="F1076" s="2" t="s">
        <v>669</v>
      </c>
      <c r="G1076" s="3">
        <v>8</v>
      </c>
      <c r="H1076" s="3">
        <f>'3.3 Súpis prác'!I293</f>
        <v>0</v>
      </c>
      <c r="I1076" s="118">
        <f t="shared" si="50"/>
        <v>0</v>
      </c>
      <c r="J1076" s="4"/>
      <c r="K1076">
        <v>1</v>
      </c>
    </row>
    <row r="1077" spans="2:11">
      <c r="B1077" s="116"/>
      <c r="C1077" s="1" t="s">
        <v>593</v>
      </c>
      <c r="D1077" s="1" t="s">
        <v>760</v>
      </c>
      <c r="E1077" s="5" t="s">
        <v>603</v>
      </c>
      <c r="F1077" s="2" t="s">
        <v>698</v>
      </c>
      <c r="G1077" s="3">
        <v>1012</v>
      </c>
      <c r="H1077" s="3">
        <f>'3.3 Súpis prác'!I296</f>
        <v>0</v>
      </c>
      <c r="I1077" s="118">
        <f t="shared" si="50"/>
        <v>0</v>
      </c>
      <c r="J1077" s="4"/>
      <c r="K1077">
        <v>1</v>
      </c>
    </row>
    <row r="1078" spans="2:11">
      <c r="B1078" s="116"/>
      <c r="C1078" s="1" t="s">
        <v>593</v>
      </c>
      <c r="D1078" s="1" t="s">
        <v>994</v>
      </c>
      <c r="E1078" s="5" t="s">
        <v>605</v>
      </c>
      <c r="F1078" s="2" t="s">
        <v>698</v>
      </c>
      <c r="G1078" s="3">
        <v>126</v>
      </c>
      <c r="H1078" s="3">
        <f>'3.3 Súpis prác'!I297</f>
        <v>0</v>
      </c>
      <c r="I1078" s="118">
        <f t="shared" si="50"/>
        <v>0</v>
      </c>
      <c r="J1078" s="4"/>
      <c r="K1078">
        <v>1</v>
      </c>
    </row>
    <row r="1079" spans="2:11" ht="23.25">
      <c r="B1079" s="116"/>
      <c r="C1079" s="1" t="s">
        <v>593</v>
      </c>
      <c r="D1079" s="1" t="s">
        <v>761</v>
      </c>
      <c r="E1079" s="5" t="s">
        <v>500</v>
      </c>
      <c r="F1079" s="2" t="s">
        <v>669</v>
      </c>
      <c r="G1079" s="3">
        <v>107</v>
      </c>
      <c r="H1079" s="3">
        <f>'3.3 Súpis prác'!I301</f>
        <v>0</v>
      </c>
      <c r="I1079" s="118">
        <f t="shared" si="50"/>
        <v>0</v>
      </c>
      <c r="J1079" s="4"/>
      <c r="K1079">
        <v>1</v>
      </c>
    </row>
    <row r="1080" spans="2:11">
      <c r="B1080" s="116"/>
      <c r="C1080" s="1" t="s">
        <v>593</v>
      </c>
      <c r="D1080" s="1" t="s">
        <v>762</v>
      </c>
      <c r="E1080" s="5" t="s">
        <v>611</v>
      </c>
      <c r="F1080" s="2" t="s">
        <v>669</v>
      </c>
      <c r="G1080" s="3">
        <v>118</v>
      </c>
      <c r="H1080" s="3">
        <f>'3.3 Súpis prác'!I303</f>
        <v>0</v>
      </c>
      <c r="I1080" s="118">
        <f t="shared" si="50"/>
        <v>0</v>
      </c>
      <c r="J1080" s="4"/>
      <c r="K1080">
        <v>1</v>
      </c>
    </row>
    <row r="1081" spans="2:11">
      <c r="B1081" s="116"/>
      <c r="C1081" s="1" t="s">
        <v>593</v>
      </c>
      <c r="D1081" s="1" t="s">
        <v>763</v>
      </c>
      <c r="E1081" s="5" t="s">
        <v>510</v>
      </c>
      <c r="F1081" s="2" t="s">
        <v>669</v>
      </c>
      <c r="G1081" s="3">
        <v>113</v>
      </c>
      <c r="H1081" s="3">
        <f>'3.3 Súpis prác'!I304</f>
        <v>0</v>
      </c>
      <c r="I1081" s="118">
        <f t="shared" si="50"/>
        <v>0</v>
      </c>
      <c r="J1081" s="4"/>
      <c r="K1081">
        <v>1</v>
      </c>
    </row>
    <row r="1082" spans="2:11" ht="23.25">
      <c r="B1082" s="116"/>
      <c r="C1082" s="1" t="s">
        <v>593</v>
      </c>
      <c r="D1082" s="1" t="s">
        <v>997</v>
      </c>
      <c r="E1082" s="5" t="s">
        <v>613</v>
      </c>
      <c r="F1082" s="2" t="s">
        <v>669</v>
      </c>
      <c r="G1082" s="3">
        <v>18</v>
      </c>
      <c r="H1082" s="3">
        <f>'3.3 Súpis prác'!I305</f>
        <v>0</v>
      </c>
      <c r="I1082" s="118">
        <f t="shared" si="50"/>
        <v>0</v>
      </c>
      <c r="J1082" s="4"/>
      <c r="K1082">
        <v>1</v>
      </c>
    </row>
    <row r="1083" spans="2:11" ht="23.25">
      <c r="B1083" s="116"/>
      <c r="C1083" s="1" t="s">
        <v>593</v>
      </c>
      <c r="D1083" s="1" t="s">
        <v>1015</v>
      </c>
      <c r="E1083" s="5" t="s">
        <v>615</v>
      </c>
      <c r="F1083" s="2" t="s">
        <v>698</v>
      </c>
      <c r="G1083" s="3">
        <v>132</v>
      </c>
      <c r="H1083" s="3">
        <f>'3.3 Súpis prác'!I306</f>
        <v>0</v>
      </c>
      <c r="I1083" s="118">
        <f t="shared" si="50"/>
        <v>0</v>
      </c>
      <c r="J1083" s="4"/>
      <c r="K1083">
        <v>1</v>
      </c>
    </row>
    <row r="1084" spans="2:11">
      <c r="B1084" s="116"/>
      <c r="C1084" s="1" t="s">
        <v>593</v>
      </c>
      <c r="D1084" s="1" t="s">
        <v>1029</v>
      </c>
      <c r="E1084" s="5" t="s">
        <v>623</v>
      </c>
      <c r="F1084" s="2" t="s">
        <v>669</v>
      </c>
      <c r="G1084" s="3">
        <v>14</v>
      </c>
      <c r="H1084" s="3">
        <f>'3.3 Súpis prác'!I310</f>
        <v>0</v>
      </c>
      <c r="I1084" s="118">
        <f t="shared" si="50"/>
        <v>0</v>
      </c>
      <c r="J1084" s="4"/>
      <c r="K1084">
        <v>1</v>
      </c>
    </row>
    <row r="1085" spans="2:11" ht="23.25">
      <c r="B1085" s="116"/>
      <c r="C1085" s="1" t="s">
        <v>593</v>
      </c>
      <c r="D1085" s="1" t="s">
        <v>1025</v>
      </c>
      <c r="E1085" s="5" t="s">
        <v>629</v>
      </c>
      <c r="F1085" s="2" t="s">
        <v>669</v>
      </c>
      <c r="G1085" s="3">
        <v>21</v>
      </c>
      <c r="H1085" s="3">
        <f>'3.3 Súpis prác'!I313</f>
        <v>0</v>
      </c>
      <c r="I1085" s="118">
        <f t="shared" si="50"/>
        <v>0</v>
      </c>
      <c r="J1085" s="4"/>
      <c r="K1085">
        <v>1</v>
      </c>
    </row>
    <row r="1086" spans="2:11" ht="23.25">
      <c r="B1086" s="119"/>
      <c r="C1086" s="1" t="s">
        <v>593</v>
      </c>
      <c r="D1086" s="1" t="s">
        <v>1026</v>
      </c>
      <c r="E1086" s="5" t="s">
        <v>631</v>
      </c>
      <c r="F1086" s="2" t="s">
        <v>669</v>
      </c>
      <c r="G1086" s="3">
        <v>14</v>
      </c>
      <c r="H1086" s="3">
        <f>'3.3 Súpis prác'!I314</f>
        <v>0</v>
      </c>
      <c r="I1086" s="118">
        <f t="shared" si="50"/>
        <v>0</v>
      </c>
      <c r="J1086" s="4"/>
      <c r="K1086">
        <v>1</v>
      </c>
    </row>
    <row r="1087" spans="2:11">
      <c r="B1087" s="196" t="s">
        <v>1030</v>
      </c>
      <c r="C1087" s="197"/>
      <c r="D1087" s="197"/>
      <c r="E1087" s="197"/>
      <c r="F1087" s="197"/>
      <c r="G1087" s="198"/>
      <c r="H1087" s="199"/>
      <c r="I1087" s="118">
        <f>SUMIF(K1057:K1086,1,I1057:I1086)</f>
        <v>0</v>
      </c>
      <c r="J1087" s="4"/>
      <c r="K1087">
        <v>3</v>
      </c>
    </row>
    <row r="1088" spans="2:11" ht="23.25">
      <c r="B1088" s="120" t="s">
        <v>1031</v>
      </c>
      <c r="C1088" s="1" t="s">
        <v>6</v>
      </c>
      <c r="D1088" s="1" t="s">
        <v>725</v>
      </c>
      <c r="E1088" s="5" t="s">
        <v>14</v>
      </c>
      <c r="F1088" s="2" t="s">
        <v>661</v>
      </c>
      <c r="G1088" s="3">
        <v>15.15</v>
      </c>
      <c r="H1088" s="3">
        <f>'3.3 Súpis prác'!I8</f>
        <v>0</v>
      </c>
      <c r="I1088" s="118">
        <f t="shared" ref="I1088:I1117" si="51">G1088*H1088</f>
        <v>0</v>
      </c>
      <c r="J1088" s="4"/>
      <c r="K1088">
        <v>1</v>
      </c>
    </row>
    <row r="1089" spans="2:11" ht="23.25">
      <c r="B1089" s="116"/>
      <c r="C1089" s="1" t="s">
        <v>6</v>
      </c>
      <c r="D1089" s="1" t="s">
        <v>941</v>
      </c>
      <c r="E1089" s="5" t="s">
        <v>19</v>
      </c>
      <c r="F1089" s="2" t="s">
        <v>669</v>
      </c>
      <c r="G1089" s="3">
        <v>1</v>
      </c>
      <c r="H1089" s="3">
        <f>'3.3 Súpis prác'!I10</f>
        <v>0</v>
      </c>
      <c r="I1089" s="118">
        <f t="shared" si="51"/>
        <v>0</v>
      </c>
      <c r="J1089" s="4"/>
      <c r="K1089">
        <v>1</v>
      </c>
    </row>
    <row r="1090" spans="2:11">
      <c r="B1090" s="116"/>
      <c r="C1090" s="1" t="s">
        <v>6</v>
      </c>
      <c r="D1090" s="1" t="s">
        <v>990</v>
      </c>
      <c r="E1090" s="5" t="s">
        <v>26</v>
      </c>
      <c r="F1090" s="2" t="s">
        <v>669</v>
      </c>
      <c r="G1090" s="3">
        <v>2</v>
      </c>
      <c r="H1090" s="3">
        <f>'3.3 Súpis prác'!I13</f>
        <v>0</v>
      </c>
      <c r="I1090" s="118">
        <f t="shared" si="51"/>
        <v>0</v>
      </c>
      <c r="J1090" s="4"/>
      <c r="K1090">
        <v>1</v>
      </c>
    </row>
    <row r="1091" spans="2:11" ht="23.25">
      <c r="B1091" s="116"/>
      <c r="C1091" s="1" t="s">
        <v>6</v>
      </c>
      <c r="D1091" s="1" t="s">
        <v>1010</v>
      </c>
      <c r="E1091" s="5" t="s">
        <v>30</v>
      </c>
      <c r="F1091" s="2" t="s">
        <v>657</v>
      </c>
      <c r="G1091" s="3">
        <v>1</v>
      </c>
      <c r="H1091" s="3">
        <f>'3.3 Súpis prác'!I15</f>
        <v>0</v>
      </c>
      <c r="I1091" s="118">
        <f t="shared" si="51"/>
        <v>0</v>
      </c>
      <c r="J1091" s="4"/>
      <c r="K1091">
        <v>1</v>
      </c>
    </row>
    <row r="1092" spans="2:11" ht="23.25">
      <c r="B1092" s="116"/>
      <c r="C1092" s="1" t="s">
        <v>32</v>
      </c>
      <c r="D1092" s="1" t="s">
        <v>727</v>
      </c>
      <c r="E1092" s="5" t="s">
        <v>40</v>
      </c>
      <c r="F1092" s="2" t="s">
        <v>698</v>
      </c>
      <c r="G1092" s="3">
        <v>1169</v>
      </c>
      <c r="H1092" s="3">
        <f>'3.3 Súpis prác'!I19</f>
        <v>0</v>
      </c>
      <c r="I1092" s="118">
        <f t="shared" si="51"/>
        <v>0</v>
      </c>
      <c r="J1092" s="4"/>
      <c r="K1092">
        <v>1</v>
      </c>
    </row>
    <row r="1093" spans="2:11" ht="23.25">
      <c r="B1093" s="116"/>
      <c r="C1093" s="1" t="s">
        <v>32</v>
      </c>
      <c r="D1093" s="1" t="s">
        <v>885</v>
      </c>
      <c r="E1093" s="5" t="s">
        <v>43</v>
      </c>
      <c r="F1093" s="2" t="s">
        <v>669</v>
      </c>
      <c r="G1093" s="3">
        <v>28</v>
      </c>
      <c r="H1093" s="3">
        <f>'3.3 Súpis prác'!I21</f>
        <v>0</v>
      </c>
      <c r="I1093" s="118">
        <f t="shared" si="51"/>
        <v>0</v>
      </c>
      <c r="J1093" s="4"/>
      <c r="K1093">
        <v>1</v>
      </c>
    </row>
    <row r="1094" spans="2:11">
      <c r="B1094" s="116"/>
      <c r="C1094" s="1" t="s">
        <v>32</v>
      </c>
      <c r="D1094" s="1" t="s">
        <v>665</v>
      </c>
      <c r="E1094" s="5" t="s">
        <v>76</v>
      </c>
      <c r="F1094" s="2" t="s">
        <v>659</v>
      </c>
      <c r="G1094" s="3">
        <v>1.01</v>
      </c>
      <c r="H1094" s="3">
        <f>'3.3 Súpis prác'!I37</f>
        <v>0</v>
      </c>
      <c r="I1094" s="118">
        <f t="shared" si="51"/>
        <v>0</v>
      </c>
      <c r="J1094" s="4"/>
      <c r="K1094">
        <v>1</v>
      </c>
    </row>
    <row r="1095" spans="2:11">
      <c r="B1095" s="116"/>
      <c r="C1095" s="1" t="s">
        <v>100</v>
      </c>
      <c r="D1095" s="1" t="s">
        <v>733</v>
      </c>
      <c r="E1095" s="5" t="s">
        <v>109</v>
      </c>
      <c r="F1095" s="2" t="s">
        <v>661</v>
      </c>
      <c r="G1095" s="3">
        <v>14.11</v>
      </c>
      <c r="H1095" s="3">
        <f>'3.3 Súpis prác'!I53</f>
        <v>0</v>
      </c>
      <c r="I1095" s="118">
        <f t="shared" si="51"/>
        <v>0</v>
      </c>
      <c r="J1095" s="4"/>
      <c r="K1095">
        <v>1</v>
      </c>
    </row>
    <row r="1096" spans="2:11">
      <c r="B1096" s="116"/>
      <c r="C1096" s="1" t="s">
        <v>100</v>
      </c>
      <c r="D1096" s="1" t="s">
        <v>734</v>
      </c>
      <c r="E1096" s="5" t="s">
        <v>111</v>
      </c>
      <c r="F1096" s="2" t="s">
        <v>661</v>
      </c>
      <c r="G1096" s="3">
        <v>11.26</v>
      </c>
      <c r="H1096" s="3">
        <f>'3.3 Súpis prác'!I54</f>
        <v>0</v>
      </c>
      <c r="I1096" s="118">
        <f t="shared" si="51"/>
        <v>0</v>
      </c>
      <c r="J1096" s="4"/>
      <c r="K1096">
        <v>1</v>
      </c>
    </row>
    <row r="1097" spans="2:11">
      <c r="B1097" s="116"/>
      <c r="C1097" s="1" t="s">
        <v>100</v>
      </c>
      <c r="D1097" s="1" t="s">
        <v>684</v>
      </c>
      <c r="E1097" s="5" t="s">
        <v>115</v>
      </c>
      <c r="F1097" s="2" t="s">
        <v>661</v>
      </c>
      <c r="G1097" s="3">
        <v>15.15</v>
      </c>
      <c r="H1097" s="3">
        <f>'3.3 Súpis prác'!I56</f>
        <v>0</v>
      </c>
      <c r="I1097" s="118">
        <f t="shared" si="51"/>
        <v>0</v>
      </c>
      <c r="J1097" s="4"/>
      <c r="K1097">
        <v>1</v>
      </c>
    </row>
    <row r="1098" spans="2:11">
      <c r="B1098" s="116"/>
      <c r="C1098" s="1" t="s">
        <v>100</v>
      </c>
      <c r="D1098" s="1" t="s">
        <v>735</v>
      </c>
      <c r="E1098" s="5" t="s">
        <v>119</v>
      </c>
      <c r="F1098" s="2" t="s">
        <v>661</v>
      </c>
      <c r="G1098" s="3">
        <v>8.74</v>
      </c>
      <c r="H1098" s="3">
        <f>'3.3 Súpis prác'!I58</f>
        <v>0</v>
      </c>
      <c r="I1098" s="118">
        <f t="shared" si="51"/>
        <v>0</v>
      </c>
      <c r="J1098" s="4"/>
      <c r="K1098">
        <v>1</v>
      </c>
    </row>
    <row r="1099" spans="2:11">
      <c r="B1099" s="116"/>
      <c r="C1099" s="1" t="s">
        <v>100</v>
      </c>
      <c r="D1099" s="1" t="s">
        <v>736</v>
      </c>
      <c r="E1099" s="5" t="s">
        <v>121</v>
      </c>
      <c r="F1099" s="2" t="s">
        <v>661</v>
      </c>
      <c r="G1099" s="3">
        <v>2</v>
      </c>
      <c r="H1099" s="3">
        <f>'3.3 Súpis prác'!I59</f>
        <v>0</v>
      </c>
      <c r="I1099" s="118">
        <f t="shared" si="51"/>
        <v>0</v>
      </c>
      <c r="J1099" s="4"/>
      <c r="K1099">
        <v>1</v>
      </c>
    </row>
    <row r="1100" spans="2:11">
      <c r="B1100" s="116"/>
      <c r="C1100" s="1" t="s">
        <v>100</v>
      </c>
      <c r="D1100" s="1" t="s">
        <v>671</v>
      </c>
      <c r="E1100" s="5" t="s">
        <v>98</v>
      </c>
      <c r="F1100" s="2" t="s">
        <v>661</v>
      </c>
      <c r="G1100" s="3">
        <v>15.15</v>
      </c>
      <c r="H1100" s="3">
        <f>'3.3 Súpis prác'!I63</f>
        <v>0</v>
      </c>
      <c r="I1100" s="118">
        <f t="shared" si="51"/>
        <v>0</v>
      </c>
      <c r="J1100" s="4"/>
      <c r="K1100">
        <v>1</v>
      </c>
    </row>
    <row r="1101" spans="2:11">
      <c r="B1101" s="116"/>
      <c r="C1101" s="1" t="s">
        <v>100</v>
      </c>
      <c r="D1101" s="1" t="s">
        <v>857</v>
      </c>
      <c r="E1101" s="5" t="s">
        <v>135</v>
      </c>
      <c r="F1101" s="2" t="s">
        <v>698</v>
      </c>
      <c r="G1101" s="3">
        <v>26</v>
      </c>
      <c r="H1101" s="3">
        <f>'3.3 Súpis prác'!I67</f>
        <v>0</v>
      </c>
      <c r="I1101" s="118">
        <f t="shared" si="51"/>
        <v>0</v>
      </c>
      <c r="J1101" s="4"/>
      <c r="K1101">
        <v>1</v>
      </c>
    </row>
    <row r="1102" spans="2:11">
      <c r="B1102" s="116"/>
      <c r="C1102" s="1" t="s">
        <v>254</v>
      </c>
      <c r="D1102" s="1" t="s">
        <v>913</v>
      </c>
      <c r="E1102" s="5" t="s">
        <v>256</v>
      </c>
      <c r="F1102" s="2" t="s">
        <v>661</v>
      </c>
      <c r="G1102" s="3">
        <v>11.71</v>
      </c>
      <c r="H1102" s="3">
        <f>'3.3 Súpis prác'!I131</f>
        <v>0</v>
      </c>
      <c r="I1102" s="118">
        <f t="shared" si="51"/>
        <v>0</v>
      </c>
      <c r="J1102" s="4"/>
      <c r="K1102">
        <v>1</v>
      </c>
    </row>
    <row r="1103" spans="2:11">
      <c r="B1103" s="116"/>
      <c r="C1103" s="1" t="s">
        <v>254</v>
      </c>
      <c r="D1103" s="1" t="s">
        <v>992</v>
      </c>
      <c r="E1103" s="5" t="s">
        <v>258</v>
      </c>
      <c r="F1103" s="2" t="s">
        <v>663</v>
      </c>
      <c r="G1103" s="3">
        <v>9.18</v>
      </c>
      <c r="H1103" s="3">
        <f>'3.3 Súpis prác'!I132</f>
        <v>0</v>
      </c>
      <c r="I1103" s="118">
        <f t="shared" si="51"/>
        <v>0</v>
      </c>
      <c r="J1103" s="4"/>
      <c r="K1103">
        <v>1</v>
      </c>
    </row>
    <row r="1104" spans="2:11">
      <c r="B1104" s="116"/>
      <c r="C1104" s="1" t="s">
        <v>318</v>
      </c>
      <c r="D1104" s="1" t="s">
        <v>993</v>
      </c>
      <c r="E1104" s="5" t="s">
        <v>322</v>
      </c>
      <c r="F1104" s="2" t="s">
        <v>661</v>
      </c>
      <c r="G1104" s="3">
        <v>2.57</v>
      </c>
      <c r="H1104" s="3">
        <f>'3.3 Súpis prác'!I161</f>
        <v>0</v>
      </c>
      <c r="I1104" s="118">
        <f t="shared" si="51"/>
        <v>0</v>
      </c>
      <c r="J1104" s="4"/>
      <c r="K1104">
        <v>1</v>
      </c>
    </row>
    <row r="1105" spans="2:11">
      <c r="B1105" s="116"/>
      <c r="C1105" s="1" t="s">
        <v>318</v>
      </c>
      <c r="D1105" s="1" t="s">
        <v>745</v>
      </c>
      <c r="E1105" s="5" t="s">
        <v>338</v>
      </c>
      <c r="F1105" s="2" t="s">
        <v>698</v>
      </c>
      <c r="G1105" s="3">
        <v>159</v>
      </c>
      <c r="H1105" s="3">
        <f>'3.3 Súpis prác'!I170</f>
        <v>0</v>
      </c>
      <c r="I1105" s="118">
        <f t="shared" si="51"/>
        <v>0</v>
      </c>
      <c r="J1105" s="4"/>
      <c r="K1105">
        <v>1</v>
      </c>
    </row>
    <row r="1106" spans="2:11">
      <c r="B1106" s="116"/>
      <c r="C1106" s="1" t="s">
        <v>593</v>
      </c>
      <c r="D1106" s="1" t="s">
        <v>1011</v>
      </c>
      <c r="E1106" s="5" t="s">
        <v>595</v>
      </c>
      <c r="F1106" s="2" t="s">
        <v>669</v>
      </c>
      <c r="G1106" s="3">
        <v>9</v>
      </c>
      <c r="H1106" s="3">
        <f>'3.3 Súpis prác'!I292</f>
        <v>0</v>
      </c>
      <c r="I1106" s="118">
        <f t="shared" si="51"/>
        <v>0</v>
      </c>
      <c r="J1106" s="4"/>
      <c r="K1106">
        <v>1</v>
      </c>
    </row>
    <row r="1107" spans="2:11">
      <c r="B1107" s="116"/>
      <c r="C1107" s="1" t="s">
        <v>593</v>
      </c>
      <c r="D1107" s="1" t="s">
        <v>1012</v>
      </c>
      <c r="E1107" s="5" t="s">
        <v>597</v>
      </c>
      <c r="F1107" s="2" t="s">
        <v>669</v>
      </c>
      <c r="G1107" s="3">
        <v>6</v>
      </c>
      <c r="H1107" s="3">
        <f>'3.3 Súpis prác'!I293</f>
        <v>0</v>
      </c>
      <c r="I1107" s="118">
        <f t="shared" si="51"/>
        <v>0</v>
      </c>
      <c r="J1107" s="4"/>
      <c r="K1107">
        <v>1</v>
      </c>
    </row>
    <row r="1108" spans="2:11">
      <c r="B1108" s="116"/>
      <c r="C1108" s="1" t="s">
        <v>593</v>
      </c>
      <c r="D1108" s="1" t="s">
        <v>760</v>
      </c>
      <c r="E1108" s="5" t="s">
        <v>603</v>
      </c>
      <c r="F1108" s="2" t="s">
        <v>698</v>
      </c>
      <c r="G1108" s="3">
        <v>1465</v>
      </c>
      <c r="H1108" s="3">
        <f>'3.3 Súpis prác'!I296</f>
        <v>0</v>
      </c>
      <c r="I1108" s="118">
        <f t="shared" si="51"/>
        <v>0</v>
      </c>
      <c r="J1108" s="4"/>
      <c r="K1108">
        <v>1</v>
      </c>
    </row>
    <row r="1109" spans="2:11">
      <c r="B1109" s="116"/>
      <c r="C1109" s="1" t="s">
        <v>593</v>
      </c>
      <c r="D1109" s="1" t="s">
        <v>994</v>
      </c>
      <c r="E1109" s="5" t="s">
        <v>605</v>
      </c>
      <c r="F1109" s="2" t="s">
        <v>698</v>
      </c>
      <c r="G1109" s="3">
        <v>111.5</v>
      </c>
      <c r="H1109" s="3">
        <f>'3.3 Súpis prác'!I297</f>
        <v>0</v>
      </c>
      <c r="I1109" s="118">
        <f t="shared" si="51"/>
        <v>0</v>
      </c>
      <c r="J1109" s="4"/>
      <c r="K1109">
        <v>1</v>
      </c>
    </row>
    <row r="1110" spans="2:11" ht="23.25">
      <c r="B1110" s="116"/>
      <c r="C1110" s="1" t="s">
        <v>593</v>
      </c>
      <c r="D1110" s="1" t="s">
        <v>761</v>
      </c>
      <c r="E1110" s="5" t="s">
        <v>500</v>
      </c>
      <c r="F1110" s="2" t="s">
        <v>669</v>
      </c>
      <c r="G1110" s="3">
        <v>85</v>
      </c>
      <c r="H1110" s="3">
        <f>'3.3 Súpis prác'!I301</f>
        <v>0</v>
      </c>
      <c r="I1110" s="118">
        <f t="shared" si="51"/>
        <v>0</v>
      </c>
      <c r="J1110" s="4"/>
      <c r="K1110">
        <v>1</v>
      </c>
    </row>
    <row r="1111" spans="2:11">
      <c r="B1111" s="116"/>
      <c r="C1111" s="1" t="s">
        <v>593</v>
      </c>
      <c r="D1111" s="1" t="s">
        <v>762</v>
      </c>
      <c r="E1111" s="5" t="s">
        <v>611</v>
      </c>
      <c r="F1111" s="2" t="s">
        <v>669</v>
      </c>
      <c r="G1111" s="3">
        <v>101</v>
      </c>
      <c r="H1111" s="3">
        <f>'3.3 Súpis prác'!I303</f>
        <v>0</v>
      </c>
      <c r="I1111" s="118">
        <f t="shared" si="51"/>
        <v>0</v>
      </c>
      <c r="J1111" s="4"/>
      <c r="K1111">
        <v>1</v>
      </c>
    </row>
    <row r="1112" spans="2:11">
      <c r="B1112" s="116"/>
      <c r="C1112" s="1" t="s">
        <v>593</v>
      </c>
      <c r="D1112" s="1" t="s">
        <v>763</v>
      </c>
      <c r="E1112" s="5" t="s">
        <v>510</v>
      </c>
      <c r="F1112" s="2" t="s">
        <v>669</v>
      </c>
      <c r="G1112" s="3">
        <v>97</v>
      </c>
      <c r="H1112" s="3">
        <f>'3.3 Súpis prác'!I304</f>
        <v>0</v>
      </c>
      <c r="I1112" s="118">
        <f t="shared" si="51"/>
        <v>0</v>
      </c>
      <c r="J1112" s="4"/>
      <c r="K1112">
        <v>1</v>
      </c>
    </row>
    <row r="1113" spans="2:11" ht="23.25">
      <c r="B1113" s="116"/>
      <c r="C1113" s="1" t="s">
        <v>593</v>
      </c>
      <c r="D1113" s="1" t="s">
        <v>997</v>
      </c>
      <c r="E1113" s="5" t="s">
        <v>613</v>
      </c>
      <c r="F1113" s="2" t="s">
        <v>669</v>
      </c>
      <c r="G1113" s="3">
        <v>15</v>
      </c>
      <c r="H1113" s="3">
        <f>'3.3 Súpis prác'!I305</f>
        <v>0</v>
      </c>
      <c r="I1113" s="118">
        <f t="shared" si="51"/>
        <v>0</v>
      </c>
      <c r="J1113" s="4"/>
      <c r="K1113">
        <v>1</v>
      </c>
    </row>
    <row r="1114" spans="2:11" ht="23.25">
      <c r="B1114" s="116"/>
      <c r="C1114" s="1" t="s">
        <v>593</v>
      </c>
      <c r="D1114" s="1" t="s">
        <v>1015</v>
      </c>
      <c r="E1114" s="5" t="s">
        <v>615</v>
      </c>
      <c r="F1114" s="2" t="s">
        <v>698</v>
      </c>
      <c r="G1114" s="3">
        <v>104</v>
      </c>
      <c r="H1114" s="3">
        <f>'3.3 Súpis prác'!I306</f>
        <v>0</v>
      </c>
      <c r="I1114" s="118">
        <f t="shared" si="51"/>
        <v>0</v>
      </c>
      <c r="J1114" s="4"/>
      <c r="K1114">
        <v>1</v>
      </c>
    </row>
    <row r="1115" spans="2:11">
      <c r="B1115" s="116"/>
      <c r="C1115" s="1" t="s">
        <v>593</v>
      </c>
      <c r="D1115" s="1" t="s">
        <v>1029</v>
      </c>
      <c r="E1115" s="5" t="s">
        <v>623</v>
      </c>
      <c r="F1115" s="2" t="s">
        <v>669</v>
      </c>
      <c r="G1115" s="3">
        <v>11</v>
      </c>
      <c r="H1115" s="3">
        <f>'3.3 Súpis prác'!I310</f>
        <v>0</v>
      </c>
      <c r="I1115" s="118">
        <f t="shared" si="51"/>
        <v>0</v>
      </c>
      <c r="J1115" s="4"/>
      <c r="K1115">
        <v>1</v>
      </c>
    </row>
    <row r="1116" spans="2:11" ht="23.25">
      <c r="B1116" s="116"/>
      <c r="C1116" s="1" t="s">
        <v>593</v>
      </c>
      <c r="D1116" s="1" t="s">
        <v>1025</v>
      </c>
      <c r="E1116" s="5" t="s">
        <v>629</v>
      </c>
      <c r="F1116" s="2" t="s">
        <v>669</v>
      </c>
      <c r="G1116" s="3">
        <v>16</v>
      </c>
      <c r="H1116" s="3">
        <f>'3.3 Súpis prác'!I313</f>
        <v>0</v>
      </c>
      <c r="I1116" s="118">
        <f t="shared" si="51"/>
        <v>0</v>
      </c>
      <c r="J1116" s="4"/>
      <c r="K1116">
        <v>1</v>
      </c>
    </row>
    <row r="1117" spans="2:11" ht="23.25">
      <c r="B1117" s="119"/>
      <c r="C1117" s="1" t="s">
        <v>593</v>
      </c>
      <c r="D1117" s="1" t="s">
        <v>1026</v>
      </c>
      <c r="E1117" s="5" t="s">
        <v>631</v>
      </c>
      <c r="F1117" s="2" t="s">
        <v>669</v>
      </c>
      <c r="G1117" s="3">
        <v>7</v>
      </c>
      <c r="H1117" s="3">
        <f>'3.3 Súpis prác'!I314</f>
        <v>0</v>
      </c>
      <c r="I1117" s="118">
        <f t="shared" si="51"/>
        <v>0</v>
      </c>
      <c r="J1117" s="4"/>
      <c r="K1117">
        <v>1</v>
      </c>
    </row>
    <row r="1118" spans="2:11">
      <c r="B1118" s="196" t="s">
        <v>1032</v>
      </c>
      <c r="C1118" s="197"/>
      <c r="D1118" s="197"/>
      <c r="E1118" s="197"/>
      <c r="F1118" s="197"/>
      <c r="G1118" s="198"/>
      <c r="H1118" s="199"/>
      <c r="I1118" s="118">
        <f>SUMIF(K1088:K1117,1,I1088:I1117)</f>
        <v>0</v>
      </c>
      <c r="J1118" s="4"/>
      <c r="K1118">
        <v>3</v>
      </c>
    </row>
    <row r="1119" spans="2:11" ht="23.25">
      <c r="B1119" s="120" t="s">
        <v>1033</v>
      </c>
      <c r="C1119" s="1" t="s">
        <v>6</v>
      </c>
      <c r="D1119" s="1" t="s">
        <v>725</v>
      </c>
      <c r="E1119" s="5" t="s">
        <v>14</v>
      </c>
      <c r="F1119" s="2" t="s">
        <v>661</v>
      </c>
      <c r="G1119" s="3">
        <v>16.940000000000001</v>
      </c>
      <c r="H1119" s="3">
        <f>'3.3 Súpis prác'!I8</f>
        <v>0</v>
      </c>
      <c r="I1119" s="118">
        <f t="shared" ref="I1119:I1148" si="52">G1119*H1119</f>
        <v>0</v>
      </c>
      <c r="J1119" s="4"/>
      <c r="K1119">
        <v>1</v>
      </c>
    </row>
    <row r="1120" spans="2:11" ht="23.25">
      <c r="B1120" s="116"/>
      <c r="C1120" s="1" t="s">
        <v>6</v>
      </c>
      <c r="D1120" s="1" t="s">
        <v>941</v>
      </c>
      <c r="E1120" s="5" t="s">
        <v>19</v>
      </c>
      <c r="F1120" s="2" t="s">
        <v>669</v>
      </c>
      <c r="G1120" s="3">
        <v>1</v>
      </c>
      <c r="H1120" s="3">
        <f>'3.3 Súpis prác'!I10</f>
        <v>0</v>
      </c>
      <c r="I1120" s="118">
        <f t="shared" si="52"/>
        <v>0</v>
      </c>
      <c r="J1120" s="4"/>
      <c r="K1120">
        <v>1</v>
      </c>
    </row>
    <row r="1121" spans="2:11">
      <c r="B1121" s="116"/>
      <c r="C1121" s="1" t="s">
        <v>6</v>
      </c>
      <c r="D1121" s="1" t="s">
        <v>990</v>
      </c>
      <c r="E1121" s="5" t="s">
        <v>26</v>
      </c>
      <c r="F1121" s="2" t="s">
        <v>669</v>
      </c>
      <c r="G1121" s="3">
        <v>2</v>
      </c>
      <c r="H1121" s="3">
        <f>'3.3 Súpis prác'!I13</f>
        <v>0</v>
      </c>
      <c r="I1121" s="118">
        <f t="shared" si="52"/>
        <v>0</v>
      </c>
      <c r="J1121" s="4"/>
      <c r="K1121">
        <v>1</v>
      </c>
    </row>
    <row r="1122" spans="2:11" ht="23.25">
      <c r="B1122" s="116"/>
      <c r="C1122" s="1" t="s">
        <v>6</v>
      </c>
      <c r="D1122" s="1" t="s">
        <v>1010</v>
      </c>
      <c r="E1122" s="5" t="s">
        <v>30</v>
      </c>
      <c r="F1122" s="2" t="s">
        <v>657</v>
      </c>
      <c r="G1122" s="3">
        <v>1</v>
      </c>
      <c r="H1122" s="3">
        <f>'3.3 Súpis prác'!I15</f>
        <v>0</v>
      </c>
      <c r="I1122" s="118">
        <f t="shared" si="52"/>
        <v>0</v>
      </c>
      <c r="J1122" s="4"/>
      <c r="K1122">
        <v>1</v>
      </c>
    </row>
    <row r="1123" spans="2:11" ht="23.25">
      <c r="B1123" s="116"/>
      <c r="C1123" s="1" t="s">
        <v>32</v>
      </c>
      <c r="D1123" s="1" t="s">
        <v>727</v>
      </c>
      <c r="E1123" s="5" t="s">
        <v>40</v>
      </c>
      <c r="F1123" s="2" t="s">
        <v>698</v>
      </c>
      <c r="G1123" s="3">
        <v>2123</v>
      </c>
      <c r="H1123" s="3">
        <f>'3.3 Súpis prác'!I19</f>
        <v>0</v>
      </c>
      <c r="I1123" s="118">
        <f t="shared" si="52"/>
        <v>0</v>
      </c>
      <c r="J1123" s="4"/>
      <c r="K1123">
        <v>1</v>
      </c>
    </row>
    <row r="1124" spans="2:11" ht="23.25">
      <c r="B1124" s="116"/>
      <c r="C1124" s="1" t="s">
        <v>32</v>
      </c>
      <c r="D1124" s="1" t="s">
        <v>885</v>
      </c>
      <c r="E1124" s="5" t="s">
        <v>43</v>
      </c>
      <c r="F1124" s="2" t="s">
        <v>669</v>
      </c>
      <c r="G1124" s="3">
        <v>32</v>
      </c>
      <c r="H1124" s="3">
        <f>'3.3 Súpis prác'!I21</f>
        <v>0</v>
      </c>
      <c r="I1124" s="118">
        <f t="shared" si="52"/>
        <v>0</v>
      </c>
      <c r="J1124" s="4"/>
      <c r="K1124">
        <v>1</v>
      </c>
    </row>
    <row r="1125" spans="2:11">
      <c r="B1125" s="116"/>
      <c r="C1125" s="1" t="s">
        <v>32</v>
      </c>
      <c r="D1125" s="1" t="s">
        <v>665</v>
      </c>
      <c r="E1125" s="5" t="s">
        <v>76</v>
      </c>
      <c r="F1125" s="2" t="s">
        <v>659</v>
      </c>
      <c r="G1125" s="3">
        <v>1.66</v>
      </c>
      <c r="H1125" s="3">
        <f>'3.3 Súpis prác'!I37</f>
        <v>0</v>
      </c>
      <c r="I1125" s="118">
        <f t="shared" si="52"/>
        <v>0</v>
      </c>
      <c r="J1125" s="4"/>
      <c r="K1125">
        <v>1</v>
      </c>
    </row>
    <row r="1126" spans="2:11">
      <c r="B1126" s="116"/>
      <c r="C1126" s="1" t="s">
        <v>100</v>
      </c>
      <c r="D1126" s="1" t="s">
        <v>733</v>
      </c>
      <c r="E1126" s="5" t="s">
        <v>109</v>
      </c>
      <c r="F1126" s="2" t="s">
        <v>661</v>
      </c>
      <c r="G1126" s="3">
        <v>16.91</v>
      </c>
      <c r="H1126" s="3">
        <f>'3.3 Súpis prác'!I53</f>
        <v>0</v>
      </c>
      <c r="I1126" s="118">
        <f t="shared" si="52"/>
        <v>0</v>
      </c>
      <c r="J1126" s="4"/>
      <c r="K1126">
        <v>1</v>
      </c>
    </row>
    <row r="1127" spans="2:11">
      <c r="B1127" s="116"/>
      <c r="C1127" s="1" t="s">
        <v>100</v>
      </c>
      <c r="D1127" s="1" t="s">
        <v>734</v>
      </c>
      <c r="E1127" s="5" t="s">
        <v>111</v>
      </c>
      <c r="F1127" s="2" t="s">
        <v>661</v>
      </c>
      <c r="G1127" s="3">
        <v>9.18</v>
      </c>
      <c r="H1127" s="3">
        <f>'3.3 Súpis prác'!I54</f>
        <v>0</v>
      </c>
      <c r="I1127" s="118">
        <f t="shared" si="52"/>
        <v>0</v>
      </c>
      <c r="J1127" s="4"/>
      <c r="K1127">
        <v>1</v>
      </c>
    </row>
    <row r="1128" spans="2:11">
      <c r="B1128" s="116"/>
      <c r="C1128" s="1" t="s">
        <v>100</v>
      </c>
      <c r="D1128" s="1" t="s">
        <v>684</v>
      </c>
      <c r="E1128" s="5" t="s">
        <v>115</v>
      </c>
      <c r="F1128" s="2" t="s">
        <v>661</v>
      </c>
      <c r="G1128" s="3">
        <v>16.940000000000001</v>
      </c>
      <c r="H1128" s="3">
        <f>'3.3 Súpis prác'!I56</f>
        <v>0</v>
      </c>
      <c r="I1128" s="118">
        <f t="shared" si="52"/>
        <v>0</v>
      </c>
      <c r="J1128" s="4"/>
      <c r="K1128">
        <v>1</v>
      </c>
    </row>
    <row r="1129" spans="2:11">
      <c r="B1129" s="116"/>
      <c r="C1129" s="1" t="s">
        <v>100</v>
      </c>
      <c r="D1129" s="1" t="s">
        <v>735</v>
      </c>
      <c r="E1129" s="5" t="s">
        <v>119</v>
      </c>
      <c r="F1129" s="2" t="s">
        <v>661</v>
      </c>
      <c r="G1129" s="3">
        <v>9.61</v>
      </c>
      <c r="H1129" s="3">
        <f>'3.3 Súpis prác'!I58</f>
        <v>0</v>
      </c>
      <c r="I1129" s="118">
        <f t="shared" si="52"/>
        <v>0</v>
      </c>
      <c r="J1129" s="4"/>
      <c r="K1129">
        <v>1</v>
      </c>
    </row>
    <row r="1130" spans="2:11">
      <c r="B1130" s="116"/>
      <c r="C1130" s="1" t="s">
        <v>100</v>
      </c>
      <c r="D1130" s="1" t="s">
        <v>736</v>
      </c>
      <c r="E1130" s="5" t="s">
        <v>121</v>
      </c>
      <c r="F1130" s="2" t="s">
        <v>661</v>
      </c>
      <c r="G1130" s="3">
        <v>1.05</v>
      </c>
      <c r="H1130" s="3">
        <f>'3.3 Súpis prác'!I59</f>
        <v>0</v>
      </c>
      <c r="I1130" s="118">
        <f t="shared" si="52"/>
        <v>0</v>
      </c>
      <c r="J1130" s="4"/>
      <c r="K1130">
        <v>1</v>
      </c>
    </row>
    <row r="1131" spans="2:11">
      <c r="B1131" s="116"/>
      <c r="C1131" s="1" t="s">
        <v>100</v>
      </c>
      <c r="D1131" s="1" t="s">
        <v>671</v>
      </c>
      <c r="E1131" s="5" t="s">
        <v>98</v>
      </c>
      <c r="F1131" s="2" t="s">
        <v>661</v>
      </c>
      <c r="G1131" s="3">
        <v>16.940000000000001</v>
      </c>
      <c r="H1131" s="3">
        <f>'3.3 Súpis prác'!I63</f>
        <v>0</v>
      </c>
      <c r="I1131" s="118">
        <f t="shared" si="52"/>
        <v>0</v>
      </c>
      <c r="J1131" s="4"/>
      <c r="K1131">
        <v>1</v>
      </c>
    </row>
    <row r="1132" spans="2:11">
      <c r="B1132" s="116"/>
      <c r="C1132" s="1" t="s">
        <v>100</v>
      </c>
      <c r="D1132" s="1" t="s">
        <v>857</v>
      </c>
      <c r="E1132" s="5" t="s">
        <v>135</v>
      </c>
      <c r="F1132" s="2" t="s">
        <v>698</v>
      </c>
      <c r="G1132" s="3">
        <v>75</v>
      </c>
      <c r="H1132" s="3">
        <f>'3.3 Súpis prác'!I67</f>
        <v>0</v>
      </c>
      <c r="I1132" s="118">
        <f t="shared" si="52"/>
        <v>0</v>
      </c>
      <c r="J1132" s="4"/>
      <c r="K1132">
        <v>1</v>
      </c>
    </row>
    <row r="1133" spans="2:11">
      <c r="B1133" s="116"/>
      <c r="C1133" s="1" t="s">
        <v>254</v>
      </c>
      <c r="D1133" s="1" t="s">
        <v>913</v>
      </c>
      <c r="E1133" s="5" t="s">
        <v>256</v>
      </c>
      <c r="F1133" s="2" t="s">
        <v>661</v>
      </c>
      <c r="G1133" s="3">
        <v>12.11</v>
      </c>
      <c r="H1133" s="3">
        <f>'3.3 Súpis prác'!I131</f>
        <v>0</v>
      </c>
      <c r="I1133" s="118">
        <f t="shared" si="52"/>
        <v>0</v>
      </c>
      <c r="J1133" s="4"/>
      <c r="K1133">
        <v>1</v>
      </c>
    </row>
    <row r="1134" spans="2:11">
      <c r="B1134" s="116"/>
      <c r="C1134" s="1" t="s">
        <v>254</v>
      </c>
      <c r="D1134" s="1" t="s">
        <v>992</v>
      </c>
      <c r="E1134" s="5" t="s">
        <v>258</v>
      </c>
      <c r="F1134" s="2" t="s">
        <v>663</v>
      </c>
      <c r="G1134" s="3">
        <v>9.74</v>
      </c>
      <c r="H1134" s="3">
        <f>'3.3 Súpis prác'!I132</f>
        <v>0</v>
      </c>
      <c r="I1134" s="118">
        <f t="shared" si="52"/>
        <v>0</v>
      </c>
      <c r="J1134" s="4"/>
      <c r="K1134">
        <v>1</v>
      </c>
    </row>
    <row r="1135" spans="2:11">
      <c r="B1135" s="116"/>
      <c r="C1135" s="1" t="s">
        <v>318</v>
      </c>
      <c r="D1135" s="1" t="s">
        <v>993</v>
      </c>
      <c r="E1135" s="5" t="s">
        <v>322</v>
      </c>
      <c r="F1135" s="2" t="s">
        <v>661</v>
      </c>
      <c r="G1135" s="3">
        <v>3.18</v>
      </c>
      <c r="H1135" s="3">
        <f>'3.3 Súpis prác'!I161</f>
        <v>0</v>
      </c>
      <c r="I1135" s="118">
        <f t="shared" si="52"/>
        <v>0</v>
      </c>
      <c r="J1135" s="4"/>
      <c r="K1135">
        <v>1</v>
      </c>
    </row>
    <row r="1136" spans="2:11">
      <c r="B1136" s="116"/>
      <c r="C1136" s="1" t="s">
        <v>318</v>
      </c>
      <c r="D1136" s="1" t="s">
        <v>745</v>
      </c>
      <c r="E1136" s="5" t="s">
        <v>338</v>
      </c>
      <c r="F1136" s="2" t="s">
        <v>698</v>
      </c>
      <c r="G1136" s="3">
        <v>111</v>
      </c>
      <c r="H1136" s="3">
        <f>'3.3 Súpis prác'!I170</f>
        <v>0</v>
      </c>
      <c r="I1136" s="118">
        <f t="shared" si="52"/>
        <v>0</v>
      </c>
      <c r="J1136" s="4"/>
      <c r="K1136">
        <v>1</v>
      </c>
    </row>
    <row r="1137" spans="2:11">
      <c r="B1137" s="116"/>
      <c r="C1137" s="1" t="s">
        <v>593</v>
      </c>
      <c r="D1137" s="1" t="s">
        <v>1011</v>
      </c>
      <c r="E1137" s="5" t="s">
        <v>595</v>
      </c>
      <c r="F1137" s="2" t="s">
        <v>669</v>
      </c>
      <c r="G1137" s="3">
        <v>10</v>
      </c>
      <c r="H1137" s="3">
        <f>'3.3 Súpis prác'!I292</f>
        <v>0</v>
      </c>
      <c r="I1137" s="118">
        <f t="shared" si="52"/>
        <v>0</v>
      </c>
      <c r="J1137" s="4"/>
      <c r="K1137">
        <v>1</v>
      </c>
    </row>
    <row r="1138" spans="2:11">
      <c r="B1138" s="116"/>
      <c r="C1138" s="1" t="s">
        <v>593</v>
      </c>
      <c r="D1138" s="1" t="s">
        <v>1012</v>
      </c>
      <c r="E1138" s="5" t="s">
        <v>597</v>
      </c>
      <c r="F1138" s="2" t="s">
        <v>669</v>
      </c>
      <c r="G1138" s="3">
        <v>7</v>
      </c>
      <c r="H1138" s="3">
        <f>'3.3 Súpis prác'!I293</f>
        <v>0</v>
      </c>
      <c r="I1138" s="118">
        <f t="shared" si="52"/>
        <v>0</v>
      </c>
      <c r="J1138" s="4"/>
      <c r="K1138">
        <v>1</v>
      </c>
    </row>
    <row r="1139" spans="2:11">
      <c r="B1139" s="116"/>
      <c r="C1139" s="1" t="s">
        <v>593</v>
      </c>
      <c r="D1139" s="1" t="s">
        <v>760</v>
      </c>
      <c r="E1139" s="5" t="s">
        <v>603</v>
      </c>
      <c r="F1139" s="2" t="s">
        <v>698</v>
      </c>
      <c r="G1139" s="3">
        <v>1184</v>
      </c>
      <c r="H1139" s="3">
        <f>'3.3 Súpis prác'!I296</f>
        <v>0</v>
      </c>
      <c r="I1139" s="118">
        <f t="shared" si="52"/>
        <v>0</v>
      </c>
      <c r="J1139" s="4"/>
      <c r="K1139">
        <v>1</v>
      </c>
    </row>
    <row r="1140" spans="2:11">
      <c r="B1140" s="116"/>
      <c r="C1140" s="1" t="s">
        <v>593</v>
      </c>
      <c r="D1140" s="1" t="s">
        <v>994</v>
      </c>
      <c r="E1140" s="5" t="s">
        <v>605</v>
      </c>
      <c r="F1140" s="2" t="s">
        <v>698</v>
      </c>
      <c r="G1140" s="3">
        <v>108.5</v>
      </c>
      <c r="H1140" s="3">
        <f>'3.3 Súpis prác'!I297</f>
        <v>0</v>
      </c>
      <c r="I1140" s="118">
        <f t="shared" si="52"/>
        <v>0</v>
      </c>
      <c r="J1140" s="4"/>
      <c r="K1140">
        <v>1</v>
      </c>
    </row>
    <row r="1141" spans="2:11" ht="23.25">
      <c r="B1141" s="116"/>
      <c r="C1141" s="1" t="s">
        <v>593</v>
      </c>
      <c r="D1141" s="1" t="s">
        <v>761</v>
      </c>
      <c r="E1141" s="5" t="s">
        <v>500</v>
      </c>
      <c r="F1141" s="2" t="s">
        <v>669</v>
      </c>
      <c r="G1141" s="3">
        <v>87</v>
      </c>
      <c r="H1141" s="3">
        <f>'3.3 Súpis prác'!I301</f>
        <v>0</v>
      </c>
      <c r="I1141" s="118">
        <f t="shared" si="52"/>
        <v>0</v>
      </c>
      <c r="J1141" s="4"/>
      <c r="K1141">
        <v>1</v>
      </c>
    </row>
    <row r="1142" spans="2:11">
      <c r="B1142" s="116"/>
      <c r="C1142" s="1" t="s">
        <v>593</v>
      </c>
      <c r="D1142" s="1" t="s">
        <v>762</v>
      </c>
      <c r="E1142" s="5" t="s">
        <v>611</v>
      </c>
      <c r="F1142" s="2" t="s">
        <v>669</v>
      </c>
      <c r="G1142" s="3">
        <v>108</v>
      </c>
      <c r="H1142" s="3">
        <f>'3.3 Súpis prác'!I303</f>
        <v>0</v>
      </c>
      <c r="I1142" s="118">
        <f t="shared" si="52"/>
        <v>0</v>
      </c>
      <c r="J1142" s="4"/>
      <c r="K1142">
        <v>1</v>
      </c>
    </row>
    <row r="1143" spans="2:11">
      <c r="B1143" s="116"/>
      <c r="C1143" s="1" t="s">
        <v>593</v>
      </c>
      <c r="D1143" s="1" t="s">
        <v>763</v>
      </c>
      <c r="E1143" s="5" t="s">
        <v>510</v>
      </c>
      <c r="F1143" s="2" t="s">
        <v>669</v>
      </c>
      <c r="G1143" s="3">
        <v>102</v>
      </c>
      <c r="H1143" s="3">
        <f>'3.3 Súpis prác'!I304</f>
        <v>0</v>
      </c>
      <c r="I1143" s="118">
        <f t="shared" si="52"/>
        <v>0</v>
      </c>
      <c r="J1143" s="4"/>
      <c r="K1143">
        <v>1</v>
      </c>
    </row>
    <row r="1144" spans="2:11" ht="23.25">
      <c r="B1144" s="116"/>
      <c r="C1144" s="1" t="s">
        <v>593</v>
      </c>
      <c r="D1144" s="1" t="s">
        <v>997</v>
      </c>
      <c r="E1144" s="5" t="s">
        <v>613</v>
      </c>
      <c r="F1144" s="2" t="s">
        <v>669</v>
      </c>
      <c r="G1144" s="3">
        <v>17</v>
      </c>
      <c r="H1144" s="3">
        <f>'3.3 Súpis prác'!I305</f>
        <v>0</v>
      </c>
      <c r="I1144" s="118">
        <f t="shared" si="52"/>
        <v>0</v>
      </c>
      <c r="J1144" s="4"/>
      <c r="K1144">
        <v>1</v>
      </c>
    </row>
    <row r="1145" spans="2:11" ht="23.25">
      <c r="B1145" s="116"/>
      <c r="C1145" s="1" t="s">
        <v>593</v>
      </c>
      <c r="D1145" s="1" t="s">
        <v>1015</v>
      </c>
      <c r="E1145" s="5" t="s">
        <v>615</v>
      </c>
      <c r="F1145" s="2" t="s">
        <v>698</v>
      </c>
      <c r="G1145" s="3">
        <v>91</v>
      </c>
      <c r="H1145" s="3">
        <f>'3.3 Súpis prác'!I306</f>
        <v>0</v>
      </c>
      <c r="I1145" s="118">
        <f t="shared" si="52"/>
        <v>0</v>
      </c>
      <c r="J1145" s="4"/>
      <c r="K1145">
        <v>1</v>
      </c>
    </row>
    <row r="1146" spans="2:11">
      <c r="B1146" s="116"/>
      <c r="C1146" s="1" t="s">
        <v>593</v>
      </c>
      <c r="D1146" s="1" t="s">
        <v>1029</v>
      </c>
      <c r="E1146" s="5" t="s">
        <v>623</v>
      </c>
      <c r="F1146" s="2" t="s">
        <v>669</v>
      </c>
      <c r="G1146" s="3">
        <v>11</v>
      </c>
      <c r="H1146" s="3">
        <f>'3.3 Súpis prác'!I310</f>
        <v>0</v>
      </c>
      <c r="I1146" s="118">
        <f t="shared" si="52"/>
        <v>0</v>
      </c>
      <c r="J1146" s="4"/>
      <c r="K1146">
        <v>1</v>
      </c>
    </row>
    <row r="1147" spans="2:11" ht="23.25">
      <c r="B1147" s="116"/>
      <c r="C1147" s="1" t="s">
        <v>593</v>
      </c>
      <c r="D1147" s="1" t="s">
        <v>1025</v>
      </c>
      <c r="E1147" s="5" t="s">
        <v>629</v>
      </c>
      <c r="F1147" s="2" t="s">
        <v>669</v>
      </c>
      <c r="G1147" s="3">
        <v>15</v>
      </c>
      <c r="H1147" s="3">
        <f>'3.3 Súpis prác'!I313</f>
        <v>0</v>
      </c>
      <c r="I1147" s="118">
        <f t="shared" si="52"/>
        <v>0</v>
      </c>
      <c r="J1147" s="4"/>
      <c r="K1147">
        <v>1</v>
      </c>
    </row>
    <row r="1148" spans="2:11" ht="23.25">
      <c r="B1148" s="119"/>
      <c r="C1148" s="1" t="s">
        <v>593</v>
      </c>
      <c r="D1148" s="1" t="s">
        <v>1026</v>
      </c>
      <c r="E1148" s="5" t="s">
        <v>631</v>
      </c>
      <c r="F1148" s="2" t="s">
        <v>669</v>
      </c>
      <c r="G1148" s="3">
        <v>8</v>
      </c>
      <c r="H1148" s="3">
        <f>'3.3 Súpis prác'!I314</f>
        <v>0</v>
      </c>
      <c r="I1148" s="118">
        <f t="shared" si="52"/>
        <v>0</v>
      </c>
      <c r="J1148" s="4"/>
      <c r="K1148">
        <v>1</v>
      </c>
    </row>
    <row r="1149" spans="2:11">
      <c r="B1149" s="196" t="s">
        <v>1034</v>
      </c>
      <c r="C1149" s="197"/>
      <c r="D1149" s="197"/>
      <c r="E1149" s="197"/>
      <c r="F1149" s="197"/>
      <c r="G1149" s="198"/>
      <c r="H1149" s="199"/>
      <c r="I1149" s="118">
        <f>SUMIF(K1119:K1148,1,I1119:I1148)</f>
        <v>0</v>
      </c>
      <c r="J1149" s="4"/>
      <c r="K1149">
        <v>3</v>
      </c>
    </row>
    <row r="1150" spans="2:11">
      <c r="B1150" s="203" t="s">
        <v>1256</v>
      </c>
      <c r="C1150" s="204"/>
      <c r="D1150" s="204"/>
      <c r="E1150" s="204"/>
      <c r="F1150" s="204"/>
      <c r="G1150" s="205"/>
      <c r="H1150" s="206"/>
      <c r="I1150" s="121">
        <v>0</v>
      </c>
      <c r="J1150" s="4"/>
    </row>
    <row r="1151" spans="2:11" ht="23.25">
      <c r="B1151" s="120" t="s">
        <v>1035</v>
      </c>
      <c r="C1151" s="1" t="s">
        <v>6</v>
      </c>
      <c r="D1151" s="1" t="s">
        <v>725</v>
      </c>
      <c r="E1151" s="5" t="s">
        <v>14</v>
      </c>
      <c r="F1151" s="2" t="s">
        <v>661</v>
      </c>
      <c r="G1151" s="3">
        <v>3.38</v>
      </c>
      <c r="H1151" s="3">
        <f>'3.3 Súpis prác'!I8</f>
        <v>0</v>
      </c>
      <c r="I1151" s="118">
        <f t="shared" ref="I1151:I1172" si="53">G1151*H1151</f>
        <v>0</v>
      </c>
      <c r="J1151" s="4"/>
      <c r="K1151">
        <v>1</v>
      </c>
    </row>
    <row r="1152" spans="2:11" ht="23.25">
      <c r="B1152" s="116"/>
      <c r="C1152" s="1" t="s">
        <v>6</v>
      </c>
      <c r="D1152" s="1" t="s">
        <v>941</v>
      </c>
      <c r="E1152" s="5" t="s">
        <v>19</v>
      </c>
      <c r="F1152" s="2" t="s">
        <v>669</v>
      </c>
      <c r="G1152" s="3">
        <v>1</v>
      </c>
      <c r="H1152" s="3">
        <f>'3.3 Súpis prác'!I10</f>
        <v>0</v>
      </c>
      <c r="I1152" s="118">
        <f t="shared" si="53"/>
        <v>0</v>
      </c>
      <c r="J1152" s="4"/>
      <c r="K1152">
        <v>1</v>
      </c>
    </row>
    <row r="1153" spans="2:11">
      <c r="B1153" s="116"/>
      <c r="C1153" s="1" t="s">
        <v>6</v>
      </c>
      <c r="D1153" s="1" t="s">
        <v>990</v>
      </c>
      <c r="E1153" s="5" t="s">
        <v>26</v>
      </c>
      <c r="F1153" s="2" t="s">
        <v>669</v>
      </c>
      <c r="G1153" s="3">
        <v>2</v>
      </c>
      <c r="H1153" s="3">
        <f>'3.3 Súpis prác'!I13</f>
        <v>0</v>
      </c>
      <c r="I1153" s="118">
        <f t="shared" si="53"/>
        <v>0</v>
      </c>
      <c r="J1153" s="4"/>
      <c r="K1153">
        <v>1</v>
      </c>
    </row>
    <row r="1154" spans="2:11" ht="23.25">
      <c r="B1154" s="116"/>
      <c r="C1154" s="1" t="s">
        <v>6</v>
      </c>
      <c r="D1154" s="1" t="s">
        <v>1010</v>
      </c>
      <c r="E1154" s="5" t="s">
        <v>30</v>
      </c>
      <c r="F1154" s="2" t="s">
        <v>657</v>
      </c>
      <c r="G1154" s="3">
        <v>1</v>
      </c>
      <c r="H1154" s="3">
        <f>'3.3 Súpis prác'!I15</f>
        <v>0</v>
      </c>
      <c r="I1154" s="118">
        <f t="shared" si="53"/>
        <v>0</v>
      </c>
      <c r="J1154" s="4"/>
      <c r="K1154">
        <v>1</v>
      </c>
    </row>
    <row r="1155" spans="2:11" ht="23.25">
      <c r="B1155" s="116"/>
      <c r="C1155" s="1" t="s">
        <v>32</v>
      </c>
      <c r="D1155" s="1" t="s">
        <v>727</v>
      </c>
      <c r="E1155" s="5" t="s">
        <v>40</v>
      </c>
      <c r="F1155" s="2" t="s">
        <v>698</v>
      </c>
      <c r="G1155" s="3">
        <v>94</v>
      </c>
      <c r="H1155" s="3">
        <f>'3.3 Súpis prác'!I19</f>
        <v>0</v>
      </c>
      <c r="I1155" s="118">
        <f t="shared" si="53"/>
        <v>0</v>
      </c>
      <c r="J1155" s="4"/>
      <c r="K1155">
        <v>1</v>
      </c>
    </row>
    <row r="1156" spans="2:11" ht="23.25">
      <c r="B1156" s="116"/>
      <c r="C1156" s="1" t="s">
        <v>32</v>
      </c>
      <c r="D1156" s="1" t="s">
        <v>885</v>
      </c>
      <c r="E1156" s="5" t="s">
        <v>43</v>
      </c>
      <c r="F1156" s="2" t="s">
        <v>669</v>
      </c>
      <c r="G1156" s="3">
        <v>18</v>
      </c>
      <c r="H1156" s="3">
        <f>'3.3 Súpis prác'!I21</f>
        <v>0</v>
      </c>
      <c r="I1156" s="118">
        <f t="shared" si="53"/>
        <v>0</v>
      </c>
      <c r="J1156" s="4"/>
      <c r="K1156">
        <v>1</v>
      </c>
    </row>
    <row r="1157" spans="2:11">
      <c r="B1157" s="116"/>
      <c r="C1157" s="1" t="s">
        <v>32</v>
      </c>
      <c r="D1157" s="1" t="s">
        <v>665</v>
      </c>
      <c r="E1157" s="5" t="s">
        <v>76</v>
      </c>
      <c r="F1157" s="2" t="s">
        <v>659</v>
      </c>
      <c r="G1157" s="3">
        <v>0.18</v>
      </c>
      <c r="H1157" s="3">
        <f>'3.3 Súpis prác'!I37</f>
        <v>0</v>
      </c>
      <c r="I1157" s="118">
        <f t="shared" si="53"/>
        <v>0</v>
      </c>
      <c r="J1157" s="4"/>
      <c r="K1157">
        <v>1</v>
      </c>
    </row>
    <row r="1158" spans="2:11">
      <c r="B1158" s="116"/>
      <c r="C1158" s="1" t="s">
        <v>100</v>
      </c>
      <c r="D1158" s="1" t="s">
        <v>733</v>
      </c>
      <c r="E1158" s="5" t="s">
        <v>109</v>
      </c>
      <c r="F1158" s="2" t="s">
        <v>661</v>
      </c>
      <c r="G1158" s="3">
        <v>3.38</v>
      </c>
      <c r="H1158" s="3">
        <f>'3.3 Súpis prác'!I53</f>
        <v>0</v>
      </c>
      <c r="I1158" s="118">
        <f t="shared" si="53"/>
        <v>0</v>
      </c>
      <c r="J1158" s="4"/>
      <c r="K1158">
        <v>1</v>
      </c>
    </row>
    <row r="1159" spans="2:11">
      <c r="B1159" s="116"/>
      <c r="C1159" s="1" t="s">
        <v>100</v>
      </c>
      <c r="D1159" s="1" t="s">
        <v>684</v>
      </c>
      <c r="E1159" s="5" t="s">
        <v>115</v>
      </c>
      <c r="F1159" s="2" t="s">
        <v>661</v>
      </c>
      <c r="G1159" s="3">
        <v>3.38</v>
      </c>
      <c r="H1159" s="3">
        <f>'3.3 Súpis prác'!I56</f>
        <v>0</v>
      </c>
      <c r="I1159" s="118">
        <f t="shared" si="53"/>
        <v>0</v>
      </c>
      <c r="J1159" s="4"/>
      <c r="K1159">
        <v>1</v>
      </c>
    </row>
    <row r="1160" spans="2:11">
      <c r="B1160" s="116"/>
      <c r="C1160" s="1" t="s">
        <v>100</v>
      </c>
      <c r="D1160" s="1" t="s">
        <v>671</v>
      </c>
      <c r="E1160" s="5" t="s">
        <v>98</v>
      </c>
      <c r="F1160" s="2" t="s">
        <v>661</v>
      </c>
      <c r="G1160" s="3">
        <v>3.38</v>
      </c>
      <c r="H1160" s="3">
        <f>'3.3 Súpis prác'!I63</f>
        <v>0</v>
      </c>
      <c r="I1160" s="118">
        <f t="shared" si="53"/>
        <v>0</v>
      </c>
      <c r="J1160" s="4"/>
      <c r="K1160">
        <v>1</v>
      </c>
    </row>
    <row r="1161" spans="2:11">
      <c r="B1161" s="116"/>
      <c r="C1161" s="1" t="s">
        <v>254</v>
      </c>
      <c r="D1161" s="1" t="s">
        <v>913</v>
      </c>
      <c r="E1161" s="5" t="s">
        <v>256</v>
      </c>
      <c r="F1161" s="2" t="s">
        <v>661</v>
      </c>
      <c r="G1161" s="3">
        <v>3.38</v>
      </c>
      <c r="H1161" s="3">
        <f>'3.3 Súpis prác'!I131</f>
        <v>0</v>
      </c>
      <c r="I1161" s="118">
        <f t="shared" si="53"/>
        <v>0</v>
      </c>
      <c r="J1161" s="4"/>
      <c r="K1161">
        <v>1</v>
      </c>
    </row>
    <row r="1162" spans="2:11">
      <c r="B1162" s="116"/>
      <c r="C1162" s="1" t="s">
        <v>254</v>
      </c>
      <c r="D1162" s="1" t="s">
        <v>992</v>
      </c>
      <c r="E1162" s="5" t="s">
        <v>258</v>
      </c>
      <c r="F1162" s="2" t="s">
        <v>663</v>
      </c>
      <c r="G1162" s="3">
        <v>2.25</v>
      </c>
      <c r="H1162" s="3">
        <f>'3.3 Súpis prác'!I132</f>
        <v>0</v>
      </c>
      <c r="I1162" s="118">
        <f t="shared" si="53"/>
        <v>0</v>
      </c>
      <c r="J1162" s="4"/>
      <c r="K1162">
        <v>1</v>
      </c>
    </row>
    <row r="1163" spans="2:11">
      <c r="B1163" s="116"/>
      <c r="C1163" s="1" t="s">
        <v>593</v>
      </c>
      <c r="D1163" s="1" t="s">
        <v>1011</v>
      </c>
      <c r="E1163" s="5" t="s">
        <v>595</v>
      </c>
      <c r="F1163" s="2" t="s">
        <v>669</v>
      </c>
      <c r="G1163" s="3">
        <v>2</v>
      </c>
      <c r="H1163" s="3">
        <f>'3.3 Súpis prác'!I292</f>
        <v>0</v>
      </c>
      <c r="I1163" s="118">
        <f t="shared" si="53"/>
        <v>0</v>
      </c>
      <c r="J1163" s="4"/>
      <c r="K1163">
        <v>1</v>
      </c>
    </row>
    <row r="1164" spans="2:11">
      <c r="B1164" s="116"/>
      <c r="C1164" s="1" t="s">
        <v>593</v>
      </c>
      <c r="D1164" s="1" t="s">
        <v>1012</v>
      </c>
      <c r="E1164" s="5" t="s">
        <v>597</v>
      </c>
      <c r="F1164" s="2" t="s">
        <v>669</v>
      </c>
      <c r="G1164" s="3">
        <v>1</v>
      </c>
      <c r="H1164" s="3">
        <f>'3.3 Súpis prác'!I293</f>
        <v>0</v>
      </c>
      <c r="I1164" s="118">
        <f t="shared" si="53"/>
        <v>0</v>
      </c>
      <c r="J1164" s="4"/>
      <c r="K1164">
        <v>1</v>
      </c>
    </row>
    <row r="1165" spans="2:11">
      <c r="B1165" s="116"/>
      <c r="C1165" s="1" t="s">
        <v>593</v>
      </c>
      <c r="D1165" s="1" t="s">
        <v>994</v>
      </c>
      <c r="E1165" s="5" t="s">
        <v>605</v>
      </c>
      <c r="F1165" s="2" t="s">
        <v>698</v>
      </c>
      <c r="G1165" s="3">
        <v>57</v>
      </c>
      <c r="H1165" s="3">
        <f>'3.3 Súpis prác'!I297</f>
        <v>0</v>
      </c>
      <c r="I1165" s="118">
        <f t="shared" si="53"/>
        <v>0</v>
      </c>
      <c r="J1165" s="4"/>
      <c r="K1165">
        <v>1</v>
      </c>
    </row>
    <row r="1166" spans="2:11" ht="23.25">
      <c r="B1166" s="116"/>
      <c r="C1166" s="1" t="s">
        <v>593</v>
      </c>
      <c r="D1166" s="1" t="s">
        <v>761</v>
      </c>
      <c r="E1166" s="5" t="s">
        <v>500</v>
      </c>
      <c r="F1166" s="2" t="s">
        <v>669</v>
      </c>
      <c r="G1166" s="3">
        <v>20</v>
      </c>
      <c r="H1166" s="3">
        <f>'3.3 Súpis prác'!I301</f>
        <v>0</v>
      </c>
      <c r="I1166" s="118">
        <f t="shared" si="53"/>
        <v>0</v>
      </c>
      <c r="J1166" s="4"/>
      <c r="K1166">
        <v>1</v>
      </c>
    </row>
    <row r="1167" spans="2:11">
      <c r="B1167" s="116"/>
      <c r="C1167" s="1" t="s">
        <v>593</v>
      </c>
      <c r="D1167" s="1" t="s">
        <v>762</v>
      </c>
      <c r="E1167" s="5" t="s">
        <v>611</v>
      </c>
      <c r="F1167" s="2" t="s">
        <v>669</v>
      </c>
      <c r="G1167" s="3">
        <v>7</v>
      </c>
      <c r="H1167" s="3">
        <f>'3.3 Súpis prác'!I303</f>
        <v>0</v>
      </c>
      <c r="I1167" s="118">
        <f t="shared" si="53"/>
        <v>0</v>
      </c>
      <c r="J1167" s="4"/>
      <c r="K1167">
        <v>1</v>
      </c>
    </row>
    <row r="1168" spans="2:11">
      <c r="B1168" s="116"/>
      <c r="C1168" s="1" t="s">
        <v>593</v>
      </c>
      <c r="D1168" s="1" t="s">
        <v>763</v>
      </c>
      <c r="E1168" s="5" t="s">
        <v>510</v>
      </c>
      <c r="F1168" s="2" t="s">
        <v>669</v>
      </c>
      <c r="G1168" s="3">
        <v>18</v>
      </c>
      <c r="H1168" s="3">
        <f>'3.3 Súpis prác'!I304</f>
        <v>0</v>
      </c>
      <c r="I1168" s="118">
        <f t="shared" si="53"/>
        <v>0</v>
      </c>
      <c r="J1168" s="4"/>
      <c r="K1168">
        <v>1</v>
      </c>
    </row>
    <row r="1169" spans="2:11" ht="23.25">
      <c r="B1169" s="116"/>
      <c r="C1169" s="1" t="s">
        <v>593</v>
      </c>
      <c r="D1169" s="1" t="s">
        <v>997</v>
      </c>
      <c r="E1169" s="5" t="s">
        <v>613</v>
      </c>
      <c r="F1169" s="2" t="s">
        <v>669</v>
      </c>
      <c r="G1169" s="3">
        <v>4</v>
      </c>
      <c r="H1169" s="3">
        <f>'3.3 Súpis prác'!I305</f>
        <v>0</v>
      </c>
      <c r="I1169" s="118">
        <f t="shared" si="53"/>
        <v>0</v>
      </c>
      <c r="J1169" s="4"/>
      <c r="K1169">
        <v>1</v>
      </c>
    </row>
    <row r="1170" spans="2:11">
      <c r="B1170" s="116"/>
      <c r="C1170" s="1" t="s">
        <v>593</v>
      </c>
      <c r="D1170" s="1" t="s">
        <v>1029</v>
      </c>
      <c r="E1170" s="5" t="s">
        <v>623</v>
      </c>
      <c r="F1170" s="2" t="s">
        <v>669</v>
      </c>
      <c r="G1170" s="3">
        <v>3</v>
      </c>
      <c r="H1170" s="3">
        <f>'3.3 Súpis prác'!I310</f>
        <v>0</v>
      </c>
      <c r="I1170" s="118">
        <f t="shared" si="53"/>
        <v>0</v>
      </c>
      <c r="J1170" s="4"/>
      <c r="K1170">
        <v>1</v>
      </c>
    </row>
    <row r="1171" spans="2:11" ht="23.25">
      <c r="B1171" s="116"/>
      <c r="C1171" s="1" t="s">
        <v>593</v>
      </c>
      <c r="D1171" s="1" t="s">
        <v>1025</v>
      </c>
      <c r="E1171" s="5" t="s">
        <v>629</v>
      </c>
      <c r="F1171" s="2" t="s">
        <v>669</v>
      </c>
      <c r="G1171" s="3">
        <v>6</v>
      </c>
      <c r="H1171" s="3">
        <f>'3.3 Súpis prác'!I313</f>
        <v>0</v>
      </c>
      <c r="I1171" s="118">
        <f t="shared" si="53"/>
        <v>0</v>
      </c>
      <c r="J1171" s="4"/>
      <c r="K1171">
        <v>1</v>
      </c>
    </row>
    <row r="1172" spans="2:11" ht="23.25">
      <c r="B1172" s="119"/>
      <c r="C1172" s="1" t="s">
        <v>593</v>
      </c>
      <c r="D1172" s="1" t="s">
        <v>1026</v>
      </c>
      <c r="E1172" s="5" t="s">
        <v>631</v>
      </c>
      <c r="F1172" s="2" t="s">
        <v>669</v>
      </c>
      <c r="G1172" s="3">
        <v>7</v>
      </c>
      <c r="H1172" s="3">
        <f>'3.3 Súpis prác'!I314</f>
        <v>0</v>
      </c>
      <c r="I1172" s="118">
        <f t="shared" si="53"/>
        <v>0</v>
      </c>
      <c r="J1172" s="4"/>
      <c r="K1172">
        <v>1</v>
      </c>
    </row>
    <row r="1173" spans="2:11">
      <c r="B1173" s="196" t="s">
        <v>1036</v>
      </c>
      <c r="C1173" s="197"/>
      <c r="D1173" s="197"/>
      <c r="E1173" s="197"/>
      <c r="F1173" s="197"/>
      <c r="G1173" s="198"/>
      <c r="H1173" s="199"/>
      <c r="I1173" s="118">
        <f>SUMIF(K1151:K1172,1,I1151:I1172)</f>
        <v>0</v>
      </c>
      <c r="J1173" s="4"/>
      <c r="K1173">
        <v>3</v>
      </c>
    </row>
    <row r="1174" spans="2:11" ht="23.25">
      <c r="B1174" s="120" t="s">
        <v>1037</v>
      </c>
      <c r="C1174" s="1" t="s">
        <v>6</v>
      </c>
      <c r="D1174" s="1" t="s">
        <v>725</v>
      </c>
      <c r="E1174" s="5" t="s">
        <v>14</v>
      </c>
      <c r="F1174" s="2" t="s">
        <v>661</v>
      </c>
      <c r="G1174" s="3">
        <v>13.5</v>
      </c>
      <c r="H1174" s="3">
        <f>'3.3 Súpis prác'!I8</f>
        <v>0</v>
      </c>
      <c r="I1174" s="118">
        <f t="shared" ref="I1174:I1195" si="54">G1174*H1174</f>
        <v>0</v>
      </c>
      <c r="J1174" s="4"/>
      <c r="K1174">
        <v>1</v>
      </c>
    </row>
    <row r="1175" spans="2:11" ht="23.25">
      <c r="B1175" s="116"/>
      <c r="C1175" s="1" t="s">
        <v>6</v>
      </c>
      <c r="D1175" s="1" t="s">
        <v>941</v>
      </c>
      <c r="E1175" s="5" t="s">
        <v>19</v>
      </c>
      <c r="F1175" s="2" t="s">
        <v>669</v>
      </c>
      <c r="G1175" s="3">
        <v>1</v>
      </c>
      <c r="H1175" s="3">
        <f>'3.3 Súpis prác'!I10</f>
        <v>0</v>
      </c>
      <c r="I1175" s="118">
        <f t="shared" si="54"/>
        <v>0</v>
      </c>
      <c r="J1175" s="4"/>
      <c r="K1175">
        <v>1</v>
      </c>
    </row>
    <row r="1176" spans="2:11">
      <c r="B1176" s="116"/>
      <c r="C1176" s="1" t="s">
        <v>6</v>
      </c>
      <c r="D1176" s="1" t="s">
        <v>990</v>
      </c>
      <c r="E1176" s="5" t="s">
        <v>26</v>
      </c>
      <c r="F1176" s="2" t="s">
        <v>669</v>
      </c>
      <c r="G1176" s="3">
        <v>2</v>
      </c>
      <c r="H1176" s="3">
        <f>'3.3 Súpis prác'!I13</f>
        <v>0</v>
      </c>
      <c r="I1176" s="118">
        <f t="shared" si="54"/>
        <v>0</v>
      </c>
      <c r="J1176" s="4"/>
      <c r="K1176">
        <v>1</v>
      </c>
    </row>
    <row r="1177" spans="2:11" ht="23.25">
      <c r="B1177" s="116"/>
      <c r="C1177" s="1" t="s">
        <v>6</v>
      </c>
      <c r="D1177" s="1" t="s">
        <v>1010</v>
      </c>
      <c r="E1177" s="5" t="s">
        <v>30</v>
      </c>
      <c r="F1177" s="2" t="s">
        <v>657</v>
      </c>
      <c r="G1177" s="3">
        <v>1</v>
      </c>
      <c r="H1177" s="3">
        <f>'3.3 Súpis prác'!I15</f>
        <v>0</v>
      </c>
      <c r="I1177" s="118">
        <f t="shared" si="54"/>
        <v>0</v>
      </c>
      <c r="J1177" s="4"/>
      <c r="K1177">
        <v>1</v>
      </c>
    </row>
    <row r="1178" spans="2:11" ht="23.25">
      <c r="B1178" s="116"/>
      <c r="C1178" s="1" t="s">
        <v>32</v>
      </c>
      <c r="D1178" s="1" t="s">
        <v>727</v>
      </c>
      <c r="E1178" s="5" t="s">
        <v>40</v>
      </c>
      <c r="F1178" s="2" t="s">
        <v>698</v>
      </c>
      <c r="G1178" s="3">
        <v>91.5</v>
      </c>
      <c r="H1178" s="3">
        <f>'3.3 Súpis prác'!I19</f>
        <v>0</v>
      </c>
      <c r="I1178" s="118">
        <f t="shared" si="54"/>
        <v>0</v>
      </c>
      <c r="J1178" s="4"/>
      <c r="K1178">
        <v>1</v>
      </c>
    </row>
    <row r="1179" spans="2:11" ht="23.25">
      <c r="B1179" s="116"/>
      <c r="C1179" s="1" t="s">
        <v>32</v>
      </c>
      <c r="D1179" s="1" t="s">
        <v>885</v>
      </c>
      <c r="E1179" s="5" t="s">
        <v>43</v>
      </c>
      <c r="F1179" s="2" t="s">
        <v>669</v>
      </c>
      <c r="G1179" s="3">
        <v>10</v>
      </c>
      <c r="H1179" s="3">
        <f>'3.3 Súpis prác'!I21</f>
        <v>0</v>
      </c>
      <c r="I1179" s="118">
        <f t="shared" si="54"/>
        <v>0</v>
      </c>
      <c r="J1179" s="4"/>
      <c r="K1179">
        <v>1</v>
      </c>
    </row>
    <row r="1180" spans="2:11">
      <c r="B1180" s="116"/>
      <c r="C1180" s="1" t="s">
        <v>32</v>
      </c>
      <c r="D1180" s="1" t="s">
        <v>665</v>
      </c>
      <c r="E1180" s="5" t="s">
        <v>76</v>
      </c>
      <c r="F1180" s="2" t="s">
        <v>659</v>
      </c>
      <c r="G1180" s="3">
        <v>0.76</v>
      </c>
      <c r="H1180" s="3">
        <f>'3.3 Súpis prác'!I37</f>
        <v>0</v>
      </c>
      <c r="I1180" s="118">
        <f t="shared" si="54"/>
        <v>0</v>
      </c>
      <c r="J1180" s="4"/>
      <c r="K1180">
        <v>1</v>
      </c>
    </row>
    <row r="1181" spans="2:11">
      <c r="B1181" s="116"/>
      <c r="C1181" s="1" t="s">
        <v>100</v>
      </c>
      <c r="D1181" s="1" t="s">
        <v>733</v>
      </c>
      <c r="E1181" s="5" t="s">
        <v>109</v>
      </c>
      <c r="F1181" s="2" t="s">
        <v>661</v>
      </c>
      <c r="G1181" s="3">
        <v>13.5</v>
      </c>
      <c r="H1181" s="3">
        <f>'3.3 Súpis prác'!I53</f>
        <v>0</v>
      </c>
      <c r="I1181" s="118">
        <f t="shared" si="54"/>
        <v>0</v>
      </c>
      <c r="J1181" s="4"/>
      <c r="K1181">
        <v>1</v>
      </c>
    </row>
    <row r="1182" spans="2:11">
      <c r="B1182" s="116"/>
      <c r="C1182" s="1" t="s">
        <v>100</v>
      </c>
      <c r="D1182" s="1" t="s">
        <v>684</v>
      </c>
      <c r="E1182" s="5" t="s">
        <v>115</v>
      </c>
      <c r="F1182" s="2" t="s">
        <v>661</v>
      </c>
      <c r="G1182" s="3">
        <v>13.5</v>
      </c>
      <c r="H1182" s="3">
        <f>'3.3 Súpis prác'!I56</f>
        <v>0</v>
      </c>
      <c r="I1182" s="118">
        <f t="shared" si="54"/>
        <v>0</v>
      </c>
      <c r="J1182" s="4"/>
      <c r="K1182">
        <v>1</v>
      </c>
    </row>
    <row r="1183" spans="2:11">
      <c r="B1183" s="116"/>
      <c r="C1183" s="1" t="s">
        <v>100</v>
      </c>
      <c r="D1183" s="1" t="s">
        <v>671</v>
      </c>
      <c r="E1183" s="5" t="s">
        <v>98</v>
      </c>
      <c r="F1183" s="2" t="s">
        <v>661</v>
      </c>
      <c r="G1183" s="3">
        <v>13.5</v>
      </c>
      <c r="H1183" s="3">
        <f>'3.3 Súpis prác'!I63</f>
        <v>0</v>
      </c>
      <c r="I1183" s="118">
        <f t="shared" si="54"/>
        <v>0</v>
      </c>
      <c r="J1183" s="4"/>
      <c r="K1183">
        <v>1</v>
      </c>
    </row>
    <row r="1184" spans="2:11">
      <c r="B1184" s="116"/>
      <c r="C1184" s="1" t="s">
        <v>254</v>
      </c>
      <c r="D1184" s="1" t="s">
        <v>913</v>
      </c>
      <c r="E1184" s="5" t="s">
        <v>256</v>
      </c>
      <c r="F1184" s="2" t="s">
        <v>661</v>
      </c>
      <c r="G1184" s="3">
        <v>13.5</v>
      </c>
      <c r="H1184" s="3">
        <f>'3.3 Súpis prác'!I131</f>
        <v>0</v>
      </c>
      <c r="I1184" s="118">
        <f t="shared" si="54"/>
        <v>0</v>
      </c>
      <c r="J1184" s="4"/>
      <c r="K1184">
        <v>1</v>
      </c>
    </row>
    <row r="1185" spans="2:11">
      <c r="B1185" s="116"/>
      <c r="C1185" s="1" t="s">
        <v>254</v>
      </c>
      <c r="D1185" s="1" t="s">
        <v>992</v>
      </c>
      <c r="E1185" s="5" t="s">
        <v>258</v>
      </c>
      <c r="F1185" s="2" t="s">
        <v>663</v>
      </c>
      <c r="G1185" s="3">
        <v>9</v>
      </c>
      <c r="H1185" s="3">
        <f>'3.3 Súpis prác'!I132</f>
        <v>0</v>
      </c>
      <c r="I1185" s="118">
        <f t="shared" si="54"/>
        <v>0</v>
      </c>
      <c r="J1185" s="4"/>
      <c r="K1185">
        <v>1</v>
      </c>
    </row>
    <row r="1186" spans="2:11">
      <c r="B1186" s="116"/>
      <c r="C1186" s="1" t="s">
        <v>593</v>
      </c>
      <c r="D1186" s="1" t="s">
        <v>1011</v>
      </c>
      <c r="E1186" s="5" t="s">
        <v>595</v>
      </c>
      <c r="F1186" s="2" t="s">
        <v>669</v>
      </c>
      <c r="G1186" s="3">
        <v>8</v>
      </c>
      <c r="H1186" s="3">
        <f>'3.3 Súpis prác'!I292</f>
        <v>0</v>
      </c>
      <c r="I1186" s="118">
        <f t="shared" si="54"/>
        <v>0</v>
      </c>
      <c r="J1186" s="4"/>
      <c r="K1186">
        <v>1</v>
      </c>
    </row>
    <row r="1187" spans="2:11">
      <c r="B1187" s="116"/>
      <c r="C1187" s="1" t="s">
        <v>593</v>
      </c>
      <c r="D1187" s="1" t="s">
        <v>1012</v>
      </c>
      <c r="E1187" s="5" t="s">
        <v>597</v>
      </c>
      <c r="F1187" s="2" t="s">
        <v>669</v>
      </c>
      <c r="G1187" s="3">
        <v>4</v>
      </c>
      <c r="H1187" s="3">
        <f>'3.3 Súpis prác'!I293</f>
        <v>0</v>
      </c>
      <c r="I1187" s="118">
        <f t="shared" si="54"/>
        <v>0</v>
      </c>
      <c r="J1187" s="4"/>
      <c r="K1187">
        <v>1</v>
      </c>
    </row>
    <row r="1188" spans="2:11">
      <c r="B1188" s="116"/>
      <c r="C1188" s="1" t="s">
        <v>593</v>
      </c>
      <c r="D1188" s="1" t="s">
        <v>994</v>
      </c>
      <c r="E1188" s="5" t="s">
        <v>605</v>
      </c>
      <c r="F1188" s="2" t="s">
        <v>698</v>
      </c>
      <c r="G1188" s="3">
        <v>39.5</v>
      </c>
      <c r="H1188" s="3">
        <f>'3.3 Súpis prác'!I297</f>
        <v>0</v>
      </c>
      <c r="I1188" s="118">
        <f t="shared" si="54"/>
        <v>0</v>
      </c>
      <c r="J1188" s="4"/>
      <c r="K1188">
        <v>1</v>
      </c>
    </row>
    <row r="1189" spans="2:11" ht="23.25">
      <c r="B1189" s="116"/>
      <c r="C1189" s="1" t="s">
        <v>593</v>
      </c>
      <c r="D1189" s="1" t="s">
        <v>761</v>
      </c>
      <c r="E1189" s="5" t="s">
        <v>500</v>
      </c>
      <c r="F1189" s="2" t="s">
        <v>669</v>
      </c>
      <c r="G1189" s="3">
        <v>15</v>
      </c>
      <c r="H1189" s="3">
        <f>'3.3 Súpis prác'!I301</f>
        <v>0</v>
      </c>
      <c r="I1189" s="118">
        <f t="shared" si="54"/>
        <v>0</v>
      </c>
      <c r="J1189" s="4"/>
      <c r="K1189">
        <v>1</v>
      </c>
    </row>
    <row r="1190" spans="2:11">
      <c r="B1190" s="116"/>
      <c r="C1190" s="1" t="s">
        <v>593</v>
      </c>
      <c r="D1190" s="1" t="s">
        <v>762</v>
      </c>
      <c r="E1190" s="5" t="s">
        <v>611</v>
      </c>
      <c r="F1190" s="2" t="s">
        <v>669</v>
      </c>
      <c r="G1190" s="3">
        <v>13</v>
      </c>
      <c r="H1190" s="3">
        <f>'3.3 Súpis prác'!I303</f>
        <v>0</v>
      </c>
      <c r="I1190" s="118">
        <f t="shared" si="54"/>
        <v>0</v>
      </c>
      <c r="J1190" s="4"/>
      <c r="K1190">
        <v>1</v>
      </c>
    </row>
    <row r="1191" spans="2:11">
      <c r="B1191" s="116"/>
      <c r="C1191" s="1" t="s">
        <v>593</v>
      </c>
      <c r="D1191" s="1" t="s">
        <v>763</v>
      </c>
      <c r="E1191" s="5" t="s">
        <v>510</v>
      </c>
      <c r="F1191" s="2" t="s">
        <v>669</v>
      </c>
      <c r="G1191" s="3">
        <v>35</v>
      </c>
      <c r="H1191" s="3">
        <f>'3.3 Súpis prác'!I304</f>
        <v>0</v>
      </c>
      <c r="I1191" s="118">
        <f t="shared" si="54"/>
        <v>0</v>
      </c>
      <c r="J1191" s="4"/>
      <c r="K1191">
        <v>1</v>
      </c>
    </row>
    <row r="1192" spans="2:11" ht="23.25">
      <c r="B1192" s="116"/>
      <c r="C1192" s="1" t="s">
        <v>593</v>
      </c>
      <c r="D1192" s="1" t="s">
        <v>997</v>
      </c>
      <c r="E1192" s="5" t="s">
        <v>613</v>
      </c>
      <c r="F1192" s="2" t="s">
        <v>669</v>
      </c>
      <c r="G1192" s="3">
        <v>12</v>
      </c>
      <c r="H1192" s="3">
        <f>'3.3 Súpis prác'!I305</f>
        <v>0</v>
      </c>
      <c r="I1192" s="118">
        <f t="shared" si="54"/>
        <v>0</v>
      </c>
      <c r="J1192" s="4"/>
      <c r="K1192">
        <v>1</v>
      </c>
    </row>
    <row r="1193" spans="2:11">
      <c r="B1193" s="116"/>
      <c r="C1193" s="1" t="s">
        <v>593</v>
      </c>
      <c r="D1193" s="1" t="s">
        <v>1029</v>
      </c>
      <c r="E1193" s="5" t="s">
        <v>623</v>
      </c>
      <c r="F1193" s="2" t="s">
        <v>669</v>
      </c>
      <c r="G1193" s="3">
        <v>3</v>
      </c>
      <c r="H1193" s="3">
        <f>'3.3 Súpis prác'!I310</f>
        <v>0</v>
      </c>
      <c r="I1193" s="118">
        <f t="shared" si="54"/>
        <v>0</v>
      </c>
      <c r="J1193" s="4"/>
      <c r="K1193">
        <v>1</v>
      </c>
    </row>
    <row r="1194" spans="2:11" ht="23.25">
      <c r="B1194" s="116"/>
      <c r="C1194" s="1" t="s">
        <v>593</v>
      </c>
      <c r="D1194" s="1" t="s">
        <v>1025</v>
      </c>
      <c r="E1194" s="5" t="s">
        <v>629</v>
      </c>
      <c r="F1194" s="2" t="s">
        <v>669</v>
      </c>
      <c r="G1194" s="3">
        <v>3</v>
      </c>
      <c r="H1194" s="3">
        <f>'3.3 Súpis prác'!I313</f>
        <v>0</v>
      </c>
      <c r="I1194" s="118">
        <f t="shared" si="54"/>
        <v>0</v>
      </c>
      <c r="J1194" s="4"/>
      <c r="K1194">
        <v>1</v>
      </c>
    </row>
    <row r="1195" spans="2:11" ht="23.25">
      <c r="B1195" s="119"/>
      <c r="C1195" s="1" t="s">
        <v>593</v>
      </c>
      <c r="D1195" s="1" t="s">
        <v>1026</v>
      </c>
      <c r="E1195" s="5" t="s">
        <v>631</v>
      </c>
      <c r="F1195" s="2" t="s">
        <v>669</v>
      </c>
      <c r="G1195" s="3">
        <v>4</v>
      </c>
      <c r="H1195" s="3">
        <f>'3.3 Súpis prác'!I314</f>
        <v>0</v>
      </c>
      <c r="I1195" s="118">
        <f t="shared" si="54"/>
        <v>0</v>
      </c>
      <c r="J1195" s="4"/>
      <c r="K1195">
        <v>1</v>
      </c>
    </row>
    <row r="1196" spans="2:11">
      <c r="B1196" s="196" t="s">
        <v>1038</v>
      </c>
      <c r="C1196" s="197"/>
      <c r="D1196" s="197"/>
      <c r="E1196" s="197"/>
      <c r="F1196" s="197"/>
      <c r="G1196" s="198"/>
      <c r="H1196" s="199"/>
      <c r="I1196" s="118">
        <f>SUMIF(K1174:K1195,1,I1174:I1195)</f>
        <v>0</v>
      </c>
      <c r="J1196" s="4"/>
      <c r="K1196">
        <v>3</v>
      </c>
    </row>
    <row r="1197" spans="2:11" ht="23.25">
      <c r="B1197" s="120" t="s">
        <v>1039</v>
      </c>
      <c r="C1197" s="1" t="s">
        <v>6</v>
      </c>
      <c r="D1197" s="1" t="s">
        <v>725</v>
      </c>
      <c r="E1197" s="5" t="s">
        <v>14</v>
      </c>
      <c r="F1197" s="2" t="s">
        <v>661</v>
      </c>
      <c r="G1197" s="3">
        <v>6.75</v>
      </c>
      <c r="H1197" s="3">
        <f>'3.3 Súpis prác'!I8</f>
        <v>0</v>
      </c>
      <c r="I1197" s="118">
        <f t="shared" ref="I1197:I1218" si="55">G1197*H1197</f>
        <v>0</v>
      </c>
      <c r="J1197" s="4"/>
      <c r="K1197">
        <v>1</v>
      </c>
    </row>
    <row r="1198" spans="2:11" ht="23.25">
      <c r="B1198" s="116"/>
      <c r="C1198" s="1" t="s">
        <v>6</v>
      </c>
      <c r="D1198" s="1" t="s">
        <v>941</v>
      </c>
      <c r="E1198" s="5" t="s">
        <v>19</v>
      </c>
      <c r="F1198" s="2" t="s">
        <v>669</v>
      </c>
      <c r="G1198" s="3">
        <v>1</v>
      </c>
      <c r="H1198" s="3">
        <f>'3.3 Súpis prác'!I10</f>
        <v>0</v>
      </c>
      <c r="I1198" s="118">
        <f t="shared" si="55"/>
        <v>0</v>
      </c>
      <c r="J1198" s="4"/>
      <c r="K1198">
        <v>1</v>
      </c>
    </row>
    <row r="1199" spans="2:11">
      <c r="B1199" s="116"/>
      <c r="C1199" s="1" t="s">
        <v>6</v>
      </c>
      <c r="D1199" s="1" t="s">
        <v>990</v>
      </c>
      <c r="E1199" s="5" t="s">
        <v>26</v>
      </c>
      <c r="F1199" s="2" t="s">
        <v>669</v>
      </c>
      <c r="G1199" s="3">
        <v>2</v>
      </c>
      <c r="H1199" s="3">
        <f>'3.3 Súpis prác'!I13</f>
        <v>0</v>
      </c>
      <c r="I1199" s="118">
        <f t="shared" si="55"/>
        <v>0</v>
      </c>
      <c r="J1199" s="4"/>
      <c r="K1199">
        <v>1</v>
      </c>
    </row>
    <row r="1200" spans="2:11" ht="23.25">
      <c r="B1200" s="116"/>
      <c r="C1200" s="1" t="s">
        <v>6</v>
      </c>
      <c r="D1200" s="1" t="s">
        <v>1010</v>
      </c>
      <c r="E1200" s="5" t="s">
        <v>30</v>
      </c>
      <c r="F1200" s="2" t="s">
        <v>657</v>
      </c>
      <c r="G1200" s="3">
        <v>1</v>
      </c>
      <c r="H1200" s="3">
        <f>'3.3 Súpis prác'!I15</f>
        <v>0</v>
      </c>
      <c r="I1200" s="118">
        <f t="shared" si="55"/>
        <v>0</v>
      </c>
      <c r="J1200" s="4"/>
      <c r="K1200">
        <v>1</v>
      </c>
    </row>
    <row r="1201" spans="2:11" ht="23.25">
      <c r="B1201" s="116"/>
      <c r="C1201" s="1" t="s">
        <v>32</v>
      </c>
      <c r="D1201" s="1" t="s">
        <v>727</v>
      </c>
      <c r="E1201" s="5" t="s">
        <v>40</v>
      </c>
      <c r="F1201" s="2" t="s">
        <v>698</v>
      </c>
      <c r="G1201" s="3">
        <v>91</v>
      </c>
      <c r="H1201" s="3">
        <f>'3.3 Súpis prác'!I19</f>
        <v>0</v>
      </c>
      <c r="I1201" s="118">
        <f t="shared" si="55"/>
        <v>0</v>
      </c>
      <c r="J1201" s="4"/>
      <c r="K1201">
        <v>1</v>
      </c>
    </row>
    <row r="1202" spans="2:11" ht="23.25">
      <c r="B1202" s="116"/>
      <c r="C1202" s="1" t="s">
        <v>32</v>
      </c>
      <c r="D1202" s="1" t="s">
        <v>885</v>
      </c>
      <c r="E1202" s="5" t="s">
        <v>43</v>
      </c>
      <c r="F1202" s="2" t="s">
        <v>669</v>
      </c>
      <c r="G1202" s="3">
        <v>8</v>
      </c>
      <c r="H1202" s="3">
        <f>'3.3 Súpis prác'!I21</f>
        <v>0</v>
      </c>
      <c r="I1202" s="118">
        <f t="shared" si="55"/>
        <v>0</v>
      </c>
      <c r="J1202" s="4"/>
      <c r="K1202">
        <v>1</v>
      </c>
    </row>
    <row r="1203" spans="2:11">
      <c r="B1203" s="116"/>
      <c r="C1203" s="1" t="s">
        <v>32</v>
      </c>
      <c r="D1203" s="1" t="s">
        <v>665</v>
      </c>
      <c r="E1203" s="5" t="s">
        <v>76</v>
      </c>
      <c r="F1203" s="2" t="s">
        <v>659</v>
      </c>
      <c r="G1203" s="3">
        <v>0.4</v>
      </c>
      <c r="H1203" s="3">
        <f>'3.3 Súpis prác'!I37</f>
        <v>0</v>
      </c>
      <c r="I1203" s="118">
        <f t="shared" si="55"/>
        <v>0</v>
      </c>
      <c r="J1203" s="4"/>
      <c r="K1203">
        <v>1</v>
      </c>
    </row>
    <row r="1204" spans="2:11">
      <c r="B1204" s="116"/>
      <c r="C1204" s="1" t="s">
        <v>100</v>
      </c>
      <c r="D1204" s="1" t="s">
        <v>733</v>
      </c>
      <c r="E1204" s="5" t="s">
        <v>109</v>
      </c>
      <c r="F1204" s="2" t="s">
        <v>661</v>
      </c>
      <c r="G1204" s="3">
        <v>6.75</v>
      </c>
      <c r="H1204" s="3">
        <f>'3.3 Súpis prác'!I53</f>
        <v>0</v>
      </c>
      <c r="I1204" s="118">
        <f t="shared" si="55"/>
        <v>0</v>
      </c>
      <c r="J1204" s="4"/>
      <c r="K1204">
        <v>1</v>
      </c>
    </row>
    <row r="1205" spans="2:11">
      <c r="B1205" s="116"/>
      <c r="C1205" s="1" t="s">
        <v>100</v>
      </c>
      <c r="D1205" s="1" t="s">
        <v>684</v>
      </c>
      <c r="E1205" s="5" t="s">
        <v>115</v>
      </c>
      <c r="F1205" s="2" t="s">
        <v>661</v>
      </c>
      <c r="G1205" s="3">
        <v>6.75</v>
      </c>
      <c r="H1205" s="3">
        <f>'3.3 Súpis prác'!I56</f>
        <v>0</v>
      </c>
      <c r="I1205" s="118">
        <f t="shared" si="55"/>
        <v>0</v>
      </c>
      <c r="J1205" s="4"/>
      <c r="K1205">
        <v>1</v>
      </c>
    </row>
    <row r="1206" spans="2:11">
      <c r="B1206" s="116"/>
      <c r="C1206" s="1" t="s">
        <v>100</v>
      </c>
      <c r="D1206" s="1" t="s">
        <v>671</v>
      </c>
      <c r="E1206" s="5" t="s">
        <v>98</v>
      </c>
      <c r="F1206" s="2" t="s">
        <v>661</v>
      </c>
      <c r="G1206" s="3">
        <v>6.75</v>
      </c>
      <c r="H1206" s="3">
        <f>'3.3 Súpis prác'!I63</f>
        <v>0</v>
      </c>
      <c r="I1206" s="118">
        <f t="shared" si="55"/>
        <v>0</v>
      </c>
      <c r="J1206" s="4"/>
      <c r="K1206">
        <v>1</v>
      </c>
    </row>
    <row r="1207" spans="2:11">
      <c r="B1207" s="116"/>
      <c r="C1207" s="1" t="s">
        <v>254</v>
      </c>
      <c r="D1207" s="1" t="s">
        <v>913</v>
      </c>
      <c r="E1207" s="5" t="s">
        <v>256</v>
      </c>
      <c r="F1207" s="2" t="s">
        <v>661</v>
      </c>
      <c r="G1207" s="3">
        <v>6.75</v>
      </c>
      <c r="H1207" s="3">
        <f>'3.3 Súpis prác'!I131</f>
        <v>0</v>
      </c>
      <c r="I1207" s="118">
        <f t="shared" si="55"/>
        <v>0</v>
      </c>
      <c r="J1207" s="4"/>
      <c r="K1207">
        <v>1</v>
      </c>
    </row>
    <row r="1208" spans="2:11">
      <c r="B1208" s="116"/>
      <c r="C1208" s="1" t="s">
        <v>254</v>
      </c>
      <c r="D1208" s="1" t="s">
        <v>992</v>
      </c>
      <c r="E1208" s="5" t="s">
        <v>258</v>
      </c>
      <c r="F1208" s="2" t="s">
        <v>663</v>
      </c>
      <c r="G1208" s="3">
        <v>4.5</v>
      </c>
      <c r="H1208" s="3">
        <f>'3.3 Súpis prác'!I132</f>
        <v>0</v>
      </c>
      <c r="I1208" s="118">
        <f t="shared" si="55"/>
        <v>0</v>
      </c>
      <c r="J1208" s="4"/>
      <c r="K1208">
        <v>1</v>
      </c>
    </row>
    <row r="1209" spans="2:11">
      <c r="B1209" s="116"/>
      <c r="C1209" s="1" t="s">
        <v>593</v>
      </c>
      <c r="D1209" s="1" t="s">
        <v>1011</v>
      </c>
      <c r="E1209" s="5" t="s">
        <v>595</v>
      </c>
      <c r="F1209" s="2" t="s">
        <v>669</v>
      </c>
      <c r="G1209" s="3">
        <v>4</v>
      </c>
      <c r="H1209" s="3">
        <f>'3.3 Súpis prác'!I292</f>
        <v>0</v>
      </c>
      <c r="I1209" s="118">
        <f t="shared" si="55"/>
        <v>0</v>
      </c>
      <c r="J1209" s="4"/>
      <c r="K1209">
        <v>1</v>
      </c>
    </row>
    <row r="1210" spans="2:11">
      <c r="B1210" s="116"/>
      <c r="C1210" s="1" t="s">
        <v>593</v>
      </c>
      <c r="D1210" s="1" t="s">
        <v>1012</v>
      </c>
      <c r="E1210" s="5" t="s">
        <v>597</v>
      </c>
      <c r="F1210" s="2" t="s">
        <v>669</v>
      </c>
      <c r="G1210" s="3">
        <v>2</v>
      </c>
      <c r="H1210" s="3">
        <f>'3.3 Súpis prác'!I293</f>
        <v>0</v>
      </c>
      <c r="I1210" s="118">
        <f t="shared" si="55"/>
        <v>0</v>
      </c>
      <c r="J1210" s="4"/>
      <c r="K1210">
        <v>1</v>
      </c>
    </row>
    <row r="1211" spans="2:11">
      <c r="B1211" s="116"/>
      <c r="C1211" s="1" t="s">
        <v>593</v>
      </c>
      <c r="D1211" s="1" t="s">
        <v>994</v>
      </c>
      <c r="E1211" s="5" t="s">
        <v>605</v>
      </c>
      <c r="F1211" s="2" t="s">
        <v>698</v>
      </c>
      <c r="G1211" s="3">
        <v>60</v>
      </c>
      <c r="H1211" s="3">
        <f>'3.3 Súpis prác'!I297</f>
        <v>0</v>
      </c>
      <c r="I1211" s="118">
        <f t="shared" si="55"/>
        <v>0</v>
      </c>
      <c r="J1211" s="4"/>
      <c r="K1211">
        <v>1</v>
      </c>
    </row>
    <row r="1212" spans="2:11" ht="23.25">
      <c r="B1212" s="116"/>
      <c r="C1212" s="1" t="s">
        <v>593</v>
      </c>
      <c r="D1212" s="1" t="s">
        <v>761</v>
      </c>
      <c r="E1212" s="5" t="s">
        <v>500</v>
      </c>
      <c r="F1212" s="2" t="s">
        <v>669</v>
      </c>
      <c r="G1212" s="3">
        <v>14</v>
      </c>
      <c r="H1212" s="3">
        <f>'3.3 Súpis prác'!I301</f>
        <v>0</v>
      </c>
      <c r="I1212" s="118">
        <f t="shared" si="55"/>
        <v>0</v>
      </c>
      <c r="J1212" s="4"/>
      <c r="K1212">
        <v>1</v>
      </c>
    </row>
    <row r="1213" spans="2:11">
      <c r="B1213" s="116"/>
      <c r="C1213" s="1" t="s">
        <v>593</v>
      </c>
      <c r="D1213" s="1" t="s">
        <v>762</v>
      </c>
      <c r="E1213" s="5" t="s">
        <v>611</v>
      </c>
      <c r="F1213" s="2" t="s">
        <v>669</v>
      </c>
      <c r="G1213" s="3">
        <v>7</v>
      </c>
      <c r="H1213" s="3">
        <f>'3.3 Súpis prác'!I303</f>
        <v>0</v>
      </c>
      <c r="I1213" s="118">
        <f t="shared" si="55"/>
        <v>0</v>
      </c>
      <c r="J1213" s="4"/>
      <c r="K1213">
        <v>1</v>
      </c>
    </row>
    <row r="1214" spans="2:11">
      <c r="B1214" s="116"/>
      <c r="C1214" s="1" t="s">
        <v>593</v>
      </c>
      <c r="D1214" s="1" t="s">
        <v>763</v>
      </c>
      <c r="E1214" s="5" t="s">
        <v>510</v>
      </c>
      <c r="F1214" s="2" t="s">
        <v>669</v>
      </c>
      <c r="G1214" s="3">
        <v>21</v>
      </c>
      <c r="H1214" s="3">
        <f>'3.3 Súpis prác'!I304</f>
        <v>0</v>
      </c>
      <c r="I1214" s="118">
        <f t="shared" si="55"/>
        <v>0</v>
      </c>
      <c r="J1214" s="4"/>
      <c r="K1214">
        <v>1</v>
      </c>
    </row>
    <row r="1215" spans="2:11" ht="23.25">
      <c r="B1215" s="116"/>
      <c r="C1215" s="1" t="s">
        <v>593</v>
      </c>
      <c r="D1215" s="1" t="s">
        <v>997</v>
      </c>
      <c r="E1215" s="5" t="s">
        <v>613</v>
      </c>
      <c r="F1215" s="2" t="s">
        <v>669</v>
      </c>
      <c r="G1215" s="3">
        <v>6</v>
      </c>
      <c r="H1215" s="3">
        <f>'3.3 Súpis prác'!I305</f>
        <v>0</v>
      </c>
      <c r="I1215" s="118">
        <f t="shared" si="55"/>
        <v>0</v>
      </c>
      <c r="J1215" s="4"/>
      <c r="K1215">
        <v>1</v>
      </c>
    </row>
    <row r="1216" spans="2:11">
      <c r="B1216" s="116"/>
      <c r="C1216" s="1" t="s">
        <v>593</v>
      </c>
      <c r="D1216" s="1" t="s">
        <v>1029</v>
      </c>
      <c r="E1216" s="5" t="s">
        <v>623</v>
      </c>
      <c r="F1216" s="2" t="s">
        <v>669</v>
      </c>
      <c r="G1216" s="3">
        <v>1</v>
      </c>
      <c r="H1216" s="3">
        <f>'3.3 Súpis prác'!I310</f>
        <v>0</v>
      </c>
      <c r="I1216" s="118">
        <f t="shared" si="55"/>
        <v>0</v>
      </c>
      <c r="J1216" s="4"/>
      <c r="K1216">
        <v>1</v>
      </c>
    </row>
    <row r="1217" spans="2:11" ht="23.25">
      <c r="B1217" s="116"/>
      <c r="C1217" s="1" t="s">
        <v>593</v>
      </c>
      <c r="D1217" s="1" t="s">
        <v>1025</v>
      </c>
      <c r="E1217" s="5" t="s">
        <v>629</v>
      </c>
      <c r="F1217" s="2" t="s">
        <v>669</v>
      </c>
      <c r="G1217" s="3">
        <v>5</v>
      </c>
      <c r="H1217" s="3">
        <f>'3.3 Súpis prác'!I313</f>
        <v>0</v>
      </c>
      <c r="I1217" s="118">
        <f t="shared" si="55"/>
        <v>0</v>
      </c>
      <c r="J1217" s="4"/>
      <c r="K1217">
        <v>1</v>
      </c>
    </row>
    <row r="1218" spans="2:11" ht="23.25">
      <c r="B1218" s="119"/>
      <c r="C1218" s="1" t="s">
        <v>593</v>
      </c>
      <c r="D1218" s="1" t="s">
        <v>1026</v>
      </c>
      <c r="E1218" s="5" t="s">
        <v>631</v>
      </c>
      <c r="F1218" s="2" t="s">
        <v>669</v>
      </c>
      <c r="G1218" s="3">
        <v>5</v>
      </c>
      <c r="H1218" s="3">
        <f>'3.3 Súpis prác'!I314</f>
        <v>0</v>
      </c>
      <c r="I1218" s="118">
        <f t="shared" si="55"/>
        <v>0</v>
      </c>
      <c r="J1218" s="4"/>
      <c r="K1218">
        <v>1</v>
      </c>
    </row>
    <row r="1219" spans="2:11">
      <c r="B1219" s="196" t="s">
        <v>1040</v>
      </c>
      <c r="C1219" s="197"/>
      <c r="D1219" s="197"/>
      <c r="E1219" s="197"/>
      <c r="F1219" s="197"/>
      <c r="G1219" s="198"/>
      <c r="H1219" s="199"/>
      <c r="I1219" s="118">
        <f>SUMIF(K1197:K1218,1,I1197:I1218)</f>
        <v>0</v>
      </c>
      <c r="J1219" s="4"/>
      <c r="K1219">
        <v>3</v>
      </c>
    </row>
    <row r="1220" spans="2:11">
      <c r="B1220" s="203" t="s">
        <v>1255</v>
      </c>
      <c r="C1220" s="204"/>
      <c r="D1220" s="204"/>
      <c r="E1220" s="204"/>
      <c r="F1220" s="204"/>
      <c r="G1220" s="205"/>
      <c r="H1220" s="206"/>
      <c r="I1220" s="121">
        <v>0</v>
      </c>
      <c r="J1220" s="4"/>
    </row>
    <row r="1221" spans="2:11" ht="23.25">
      <c r="B1221" s="120" t="s">
        <v>1041</v>
      </c>
      <c r="C1221" s="1" t="s">
        <v>6</v>
      </c>
      <c r="D1221" s="1" t="s">
        <v>941</v>
      </c>
      <c r="E1221" s="5" t="s">
        <v>19</v>
      </c>
      <c r="F1221" s="2" t="s">
        <v>669</v>
      </c>
      <c r="G1221" s="3">
        <v>1</v>
      </c>
      <c r="H1221" s="3">
        <f>'3.3 Súpis prác'!I10</f>
        <v>0</v>
      </c>
      <c r="I1221" s="118">
        <f t="shared" ref="I1221:I1229" si="56">G1221*H1221</f>
        <v>0</v>
      </c>
      <c r="J1221" s="4"/>
      <c r="K1221">
        <v>1</v>
      </c>
    </row>
    <row r="1222" spans="2:11">
      <c r="B1222" s="116"/>
      <c r="C1222" s="1" t="s">
        <v>6</v>
      </c>
      <c r="D1222" s="1" t="s">
        <v>990</v>
      </c>
      <c r="E1222" s="5" t="s">
        <v>26</v>
      </c>
      <c r="F1222" s="2" t="s">
        <v>669</v>
      </c>
      <c r="G1222" s="3">
        <v>2</v>
      </c>
      <c r="H1222" s="3">
        <f>'3.3 Súpis prác'!I13</f>
        <v>0</v>
      </c>
      <c r="I1222" s="118">
        <f t="shared" si="56"/>
        <v>0</v>
      </c>
      <c r="J1222" s="4"/>
      <c r="K1222">
        <v>1</v>
      </c>
    </row>
    <row r="1223" spans="2:11" ht="23.25">
      <c r="B1223" s="116"/>
      <c r="C1223" s="1" t="s">
        <v>6</v>
      </c>
      <c r="D1223" s="1" t="s">
        <v>1010</v>
      </c>
      <c r="E1223" s="5" t="s">
        <v>30</v>
      </c>
      <c r="F1223" s="2" t="s">
        <v>657</v>
      </c>
      <c r="G1223" s="3">
        <v>1</v>
      </c>
      <c r="H1223" s="3">
        <f>'3.3 Súpis prác'!I15</f>
        <v>0</v>
      </c>
      <c r="I1223" s="118">
        <f t="shared" si="56"/>
        <v>0</v>
      </c>
      <c r="J1223" s="4"/>
      <c r="K1223">
        <v>1</v>
      </c>
    </row>
    <row r="1224" spans="2:11">
      <c r="B1224" s="116"/>
      <c r="C1224" s="1" t="s">
        <v>593</v>
      </c>
      <c r="D1224" s="1" t="s">
        <v>1014</v>
      </c>
      <c r="E1224" s="5" t="s">
        <v>601</v>
      </c>
      <c r="F1224" s="2" t="s">
        <v>669</v>
      </c>
      <c r="G1224" s="3">
        <v>4</v>
      </c>
      <c r="H1224" s="3">
        <f>'3.3 Súpis prác'!I295</f>
        <v>0</v>
      </c>
      <c r="I1224" s="118">
        <f t="shared" si="56"/>
        <v>0</v>
      </c>
      <c r="J1224" s="4"/>
      <c r="K1224">
        <v>1</v>
      </c>
    </row>
    <row r="1225" spans="2:11" ht="23.25">
      <c r="B1225" s="116"/>
      <c r="C1225" s="1" t="s">
        <v>593</v>
      </c>
      <c r="D1225" s="1" t="s">
        <v>761</v>
      </c>
      <c r="E1225" s="5" t="s">
        <v>500</v>
      </c>
      <c r="F1225" s="2" t="s">
        <v>669</v>
      </c>
      <c r="G1225" s="3">
        <v>4</v>
      </c>
      <c r="H1225" s="3">
        <f>'3.3 Súpis prác'!I301</f>
        <v>0</v>
      </c>
      <c r="I1225" s="118">
        <f t="shared" si="56"/>
        <v>0</v>
      </c>
      <c r="J1225" s="4"/>
      <c r="K1225">
        <v>1</v>
      </c>
    </row>
    <row r="1226" spans="2:11">
      <c r="B1226" s="116"/>
      <c r="C1226" s="1" t="s">
        <v>593</v>
      </c>
      <c r="D1226" s="1" t="s">
        <v>762</v>
      </c>
      <c r="E1226" s="5" t="s">
        <v>611</v>
      </c>
      <c r="F1226" s="2" t="s">
        <v>669</v>
      </c>
      <c r="G1226" s="3">
        <v>4</v>
      </c>
      <c r="H1226" s="3">
        <f>'3.3 Súpis prác'!I303</f>
        <v>0</v>
      </c>
      <c r="I1226" s="118">
        <f t="shared" si="56"/>
        <v>0</v>
      </c>
      <c r="J1226" s="4"/>
      <c r="K1226">
        <v>1</v>
      </c>
    </row>
    <row r="1227" spans="2:11" ht="23.25">
      <c r="B1227" s="116"/>
      <c r="C1227" s="1" t="s">
        <v>593</v>
      </c>
      <c r="D1227" s="1" t="s">
        <v>997</v>
      </c>
      <c r="E1227" s="5" t="s">
        <v>613</v>
      </c>
      <c r="F1227" s="2" t="s">
        <v>669</v>
      </c>
      <c r="G1227" s="3">
        <v>6</v>
      </c>
      <c r="H1227" s="3">
        <f>'3.3 Súpis prác'!I305</f>
        <v>0</v>
      </c>
      <c r="I1227" s="118">
        <f t="shared" si="56"/>
        <v>0</v>
      </c>
      <c r="J1227" s="4"/>
      <c r="K1227">
        <v>1</v>
      </c>
    </row>
    <row r="1228" spans="2:11" ht="23.25">
      <c r="B1228" s="116"/>
      <c r="C1228" s="1" t="s">
        <v>593</v>
      </c>
      <c r="D1228" s="1" t="s">
        <v>1015</v>
      </c>
      <c r="E1228" s="5" t="s">
        <v>615</v>
      </c>
      <c r="F1228" s="2" t="s">
        <v>698</v>
      </c>
      <c r="G1228" s="3">
        <v>29</v>
      </c>
      <c r="H1228" s="3">
        <f>'3.3 Súpis prác'!I306</f>
        <v>0</v>
      </c>
      <c r="I1228" s="118">
        <f t="shared" si="56"/>
        <v>0</v>
      </c>
      <c r="J1228" s="4"/>
      <c r="K1228">
        <v>1</v>
      </c>
    </row>
    <row r="1229" spans="2:11" ht="23.25">
      <c r="B1229" s="119"/>
      <c r="C1229" s="1" t="s">
        <v>593</v>
      </c>
      <c r="D1229" s="1" t="s">
        <v>1042</v>
      </c>
      <c r="E1229" s="5" t="s">
        <v>619</v>
      </c>
      <c r="F1229" s="2" t="s">
        <v>698</v>
      </c>
      <c r="G1229" s="3">
        <v>32</v>
      </c>
      <c r="H1229" s="3">
        <f>'3.3 Súpis prác'!I308</f>
        <v>0</v>
      </c>
      <c r="I1229" s="118">
        <f t="shared" si="56"/>
        <v>0</v>
      </c>
      <c r="J1229" s="4"/>
      <c r="K1229">
        <v>1</v>
      </c>
    </row>
    <row r="1230" spans="2:11">
      <c r="B1230" s="196" t="s">
        <v>1043</v>
      </c>
      <c r="C1230" s="197"/>
      <c r="D1230" s="197"/>
      <c r="E1230" s="197"/>
      <c r="F1230" s="197"/>
      <c r="G1230" s="198"/>
      <c r="H1230" s="199"/>
      <c r="I1230" s="118">
        <f>SUMIF(K1221:K1229,1,I1221:I1229)</f>
        <v>0</v>
      </c>
      <c r="J1230" s="4"/>
      <c r="K1230">
        <v>3</v>
      </c>
    </row>
    <row r="1231" spans="2:11" ht="23.25">
      <c r="B1231" s="120" t="s">
        <v>1044</v>
      </c>
      <c r="C1231" s="1" t="s">
        <v>6</v>
      </c>
      <c r="D1231" s="1" t="s">
        <v>941</v>
      </c>
      <c r="E1231" s="5" t="s">
        <v>19</v>
      </c>
      <c r="F1231" s="2" t="s">
        <v>669</v>
      </c>
      <c r="G1231" s="3">
        <v>1</v>
      </c>
      <c r="H1231" s="3">
        <f>'3.3 Súpis prác'!I10</f>
        <v>0</v>
      </c>
      <c r="I1231" s="118">
        <f t="shared" ref="I1231:I1241" si="57">G1231*H1231</f>
        <v>0</v>
      </c>
      <c r="J1231" s="4"/>
      <c r="K1231">
        <v>1</v>
      </c>
    </row>
    <row r="1232" spans="2:11">
      <c r="B1232" s="116"/>
      <c r="C1232" s="1" t="s">
        <v>6</v>
      </c>
      <c r="D1232" s="1" t="s">
        <v>990</v>
      </c>
      <c r="E1232" s="5" t="s">
        <v>26</v>
      </c>
      <c r="F1232" s="2" t="s">
        <v>669</v>
      </c>
      <c r="G1232" s="3">
        <v>2</v>
      </c>
      <c r="H1232" s="3">
        <f>'3.3 Súpis prác'!I13</f>
        <v>0</v>
      </c>
      <c r="I1232" s="118">
        <f t="shared" si="57"/>
        <v>0</v>
      </c>
      <c r="J1232" s="4"/>
      <c r="K1232">
        <v>1</v>
      </c>
    </row>
    <row r="1233" spans="2:11" ht="23.25">
      <c r="B1233" s="116"/>
      <c r="C1233" s="1" t="s">
        <v>6</v>
      </c>
      <c r="D1233" s="1" t="s">
        <v>1010</v>
      </c>
      <c r="E1233" s="5" t="s">
        <v>30</v>
      </c>
      <c r="F1233" s="2" t="s">
        <v>657</v>
      </c>
      <c r="G1233" s="3">
        <v>1</v>
      </c>
      <c r="H1233" s="3">
        <f>'3.3 Súpis prác'!I15</f>
        <v>0</v>
      </c>
      <c r="I1233" s="118">
        <f t="shared" si="57"/>
        <v>0</v>
      </c>
      <c r="J1233" s="4"/>
      <c r="K1233">
        <v>1</v>
      </c>
    </row>
    <row r="1234" spans="2:11">
      <c r="B1234" s="116"/>
      <c r="C1234" s="1" t="s">
        <v>100</v>
      </c>
      <c r="D1234" s="1" t="s">
        <v>734</v>
      </c>
      <c r="E1234" s="5" t="s">
        <v>111</v>
      </c>
      <c r="F1234" s="2" t="s">
        <v>661</v>
      </c>
      <c r="G1234" s="3">
        <v>0.2</v>
      </c>
      <c r="H1234" s="3">
        <f>'3.3 Súpis prác'!I54</f>
        <v>0</v>
      </c>
      <c r="I1234" s="118">
        <f t="shared" si="57"/>
        <v>0</v>
      </c>
      <c r="J1234" s="4"/>
      <c r="K1234">
        <v>1</v>
      </c>
    </row>
    <row r="1235" spans="2:11">
      <c r="B1235" s="116"/>
      <c r="C1235" s="1" t="s">
        <v>100</v>
      </c>
      <c r="D1235" s="1" t="s">
        <v>735</v>
      </c>
      <c r="E1235" s="5" t="s">
        <v>119</v>
      </c>
      <c r="F1235" s="2" t="s">
        <v>661</v>
      </c>
      <c r="G1235" s="3">
        <v>0.2</v>
      </c>
      <c r="H1235" s="3">
        <f>'3.3 Súpis prác'!I58</f>
        <v>0</v>
      </c>
      <c r="I1235" s="118">
        <f t="shared" si="57"/>
        <v>0</v>
      </c>
      <c r="J1235" s="4"/>
      <c r="K1235">
        <v>1</v>
      </c>
    </row>
    <row r="1236" spans="2:11">
      <c r="B1236" s="116"/>
      <c r="C1236" s="1" t="s">
        <v>593</v>
      </c>
      <c r="D1236" s="1" t="s">
        <v>1014</v>
      </c>
      <c r="E1236" s="5" t="s">
        <v>601</v>
      </c>
      <c r="F1236" s="2" t="s">
        <v>669</v>
      </c>
      <c r="G1236" s="3">
        <v>2</v>
      </c>
      <c r="H1236" s="3">
        <f>'3.3 Súpis prác'!I295</f>
        <v>0</v>
      </c>
      <c r="I1236" s="118">
        <f t="shared" si="57"/>
        <v>0</v>
      </c>
      <c r="J1236" s="4"/>
      <c r="K1236">
        <v>1</v>
      </c>
    </row>
    <row r="1237" spans="2:11" ht="23.25">
      <c r="B1237" s="116"/>
      <c r="C1237" s="1" t="s">
        <v>593</v>
      </c>
      <c r="D1237" s="1" t="s">
        <v>761</v>
      </c>
      <c r="E1237" s="5" t="s">
        <v>500</v>
      </c>
      <c r="F1237" s="2" t="s">
        <v>669</v>
      </c>
      <c r="G1237" s="3">
        <v>2</v>
      </c>
      <c r="H1237" s="3">
        <f>'3.3 Súpis prác'!I301</f>
        <v>0</v>
      </c>
      <c r="I1237" s="118">
        <f t="shared" si="57"/>
        <v>0</v>
      </c>
      <c r="J1237" s="4"/>
      <c r="K1237">
        <v>1</v>
      </c>
    </row>
    <row r="1238" spans="2:11">
      <c r="B1238" s="116"/>
      <c r="C1238" s="1" t="s">
        <v>593</v>
      </c>
      <c r="D1238" s="1" t="s">
        <v>762</v>
      </c>
      <c r="E1238" s="5" t="s">
        <v>611</v>
      </c>
      <c r="F1238" s="2" t="s">
        <v>669</v>
      </c>
      <c r="G1238" s="3">
        <v>4</v>
      </c>
      <c r="H1238" s="3">
        <f>'3.3 Súpis prác'!I303</f>
        <v>0</v>
      </c>
      <c r="I1238" s="118">
        <f t="shared" si="57"/>
        <v>0</v>
      </c>
      <c r="J1238" s="4"/>
      <c r="K1238">
        <v>1</v>
      </c>
    </row>
    <row r="1239" spans="2:11" ht="23.25">
      <c r="B1239" s="116"/>
      <c r="C1239" s="1" t="s">
        <v>593</v>
      </c>
      <c r="D1239" s="1" t="s">
        <v>997</v>
      </c>
      <c r="E1239" s="5" t="s">
        <v>613</v>
      </c>
      <c r="F1239" s="2" t="s">
        <v>669</v>
      </c>
      <c r="G1239" s="3">
        <v>3</v>
      </c>
      <c r="H1239" s="3">
        <f>'3.3 Súpis prác'!I305</f>
        <v>0</v>
      </c>
      <c r="I1239" s="118">
        <f t="shared" si="57"/>
        <v>0</v>
      </c>
      <c r="J1239" s="4"/>
      <c r="K1239">
        <v>1</v>
      </c>
    </row>
    <row r="1240" spans="2:11" ht="23.25">
      <c r="B1240" s="116"/>
      <c r="C1240" s="1" t="s">
        <v>593</v>
      </c>
      <c r="D1240" s="1" t="s">
        <v>1015</v>
      </c>
      <c r="E1240" s="5" t="s">
        <v>615</v>
      </c>
      <c r="F1240" s="2" t="s">
        <v>698</v>
      </c>
      <c r="G1240" s="3">
        <v>7</v>
      </c>
      <c r="H1240" s="3">
        <f>'3.3 Súpis prác'!I306</f>
        <v>0</v>
      </c>
      <c r="I1240" s="118">
        <f t="shared" si="57"/>
        <v>0</v>
      </c>
      <c r="J1240" s="4"/>
      <c r="K1240">
        <v>1</v>
      </c>
    </row>
    <row r="1241" spans="2:11" ht="23.25">
      <c r="B1241" s="119"/>
      <c r="C1241" s="1" t="s">
        <v>593</v>
      </c>
      <c r="D1241" s="1" t="s">
        <v>1042</v>
      </c>
      <c r="E1241" s="5" t="s">
        <v>619</v>
      </c>
      <c r="F1241" s="2" t="s">
        <v>698</v>
      </c>
      <c r="G1241" s="3">
        <v>16</v>
      </c>
      <c r="H1241" s="3">
        <f>'3.3 Súpis prác'!I308</f>
        <v>0</v>
      </c>
      <c r="I1241" s="118">
        <f t="shared" si="57"/>
        <v>0</v>
      </c>
      <c r="J1241" s="4"/>
      <c r="K1241">
        <v>1</v>
      </c>
    </row>
    <row r="1242" spans="2:11">
      <c r="B1242" s="196" t="s">
        <v>1045</v>
      </c>
      <c r="C1242" s="197"/>
      <c r="D1242" s="197"/>
      <c r="E1242" s="197"/>
      <c r="F1242" s="197"/>
      <c r="G1242" s="198"/>
      <c r="H1242" s="199"/>
      <c r="I1242" s="118">
        <f>SUMIF(K1231:K1241,1,I1231:I1241)</f>
        <v>0</v>
      </c>
      <c r="J1242" s="4"/>
      <c r="K1242">
        <v>3</v>
      </c>
    </row>
    <row r="1243" spans="2:11" ht="23.25">
      <c r="B1243" s="120" t="s">
        <v>1046</v>
      </c>
      <c r="C1243" s="1" t="s">
        <v>6</v>
      </c>
      <c r="D1243" s="1" t="s">
        <v>941</v>
      </c>
      <c r="E1243" s="5" t="s">
        <v>19</v>
      </c>
      <c r="F1243" s="2" t="s">
        <v>669</v>
      </c>
      <c r="G1243" s="3">
        <v>1</v>
      </c>
      <c r="H1243" s="3">
        <f>'3.3 Súpis prác'!I10</f>
        <v>0</v>
      </c>
      <c r="I1243" s="118">
        <f t="shared" ref="I1243:I1253" si="58">G1243*H1243</f>
        <v>0</v>
      </c>
      <c r="J1243" s="4"/>
      <c r="K1243">
        <v>1</v>
      </c>
    </row>
    <row r="1244" spans="2:11">
      <c r="B1244" s="116"/>
      <c r="C1244" s="1" t="s">
        <v>6</v>
      </c>
      <c r="D1244" s="1" t="s">
        <v>990</v>
      </c>
      <c r="E1244" s="5" t="s">
        <v>26</v>
      </c>
      <c r="F1244" s="2" t="s">
        <v>669</v>
      </c>
      <c r="G1244" s="3">
        <v>2</v>
      </c>
      <c r="H1244" s="3">
        <f>'3.3 Súpis prác'!I13</f>
        <v>0</v>
      </c>
      <c r="I1244" s="118">
        <f t="shared" si="58"/>
        <v>0</v>
      </c>
      <c r="J1244" s="4"/>
      <c r="K1244">
        <v>1</v>
      </c>
    </row>
    <row r="1245" spans="2:11" ht="23.25">
      <c r="B1245" s="116"/>
      <c r="C1245" s="1" t="s">
        <v>6</v>
      </c>
      <c r="D1245" s="1" t="s">
        <v>1010</v>
      </c>
      <c r="E1245" s="5" t="s">
        <v>30</v>
      </c>
      <c r="F1245" s="2" t="s">
        <v>657</v>
      </c>
      <c r="G1245" s="3">
        <v>1</v>
      </c>
      <c r="H1245" s="3">
        <f>'3.3 Súpis prác'!I15</f>
        <v>0</v>
      </c>
      <c r="I1245" s="118">
        <f t="shared" si="58"/>
        <v>0</v>
      </c>
      <c r="J1245" s="4"/>
      <c r="K1245">
        <v>1</v>
      </c>
    </row>
    <row r="1246" spans="2:11">
      <c r="B1246" s="116"/>
      <c r="C1246" s="1" t="s">
        <v>100</v>
      </c>
      <c r="D1246" s="1" t="s">
        <v>734</v>
      </c>
      <c r="E1246" s="5" t="s">
        <v>111</v>
      </c>
      <c r="F1246" s="2" t="s">
        <v>661</v>
      </c>
      <c r="G1246" s="3">
        <v>0.2</v>
      </c>
      <c r="H1246" s="3">
        <f>'3.3 Súpis prác'!I54</f>
        <v>0</v>
      </c>
      <c r="I1246" s="118">
        <f t="shared" si="58"/>
        <v>0</v>
      </c>
      <c r="J1246" s="4"/>
      <c r="K1246">
        <v>1</v>
      </c>
    </row>
    <row r="1247" spans="2:11">
      <c r="B1247" s="116"/>
      <c r="C1247" s="1" t="s">
        <v>100</v>
      </c>
      <c r="D1247" s="1" t="s">
        <v>735</v>
      </c>
      <c r="E1247" s="5" t="s">
        <v>119</v>
      </c>
      <c r="F1247" s="2" t="s">
        <v>661</v>
      </c>
      <c r="G1247" s="3">
        <v>0.2</v>
      </c>
      <c r="H1247" s="3">
        <f>'3.3 Súpis prác'!I58</f>
        <v>0</v>
      </c>
      <c r="I1247" s="118">
        <f t="shared" si="58"/>
        <v>0</v>
      </c>
      <c r="J1247" s="4"/>
      <c r="K1247">
        <v>1</v>
      </c>
    </row>
    <row r="1248" spans="2:11">
      <c r="B1248" s="116"/>
      <c r="C1248" s="1" t="s">
        <v>593</v>
      </c>
      <c r="D1248" s="1" t="s">
        <v>1014</v>
      </c>
      <c r="E1248" s="5" t="s">
        <v>601</v>
      </c>
      <c r="F1248" s="2" t="s">
        <v>669</v>
      </c>
      <c r="G1248" s="3">
        <v>2</v>
      </c>
      <c r="H1248" s="3">
        <f>'3.3 Súpis prác'!I295</f>
        <v>0</v>
      </c>
      <c r="I1248" s="118">
        <f t="shared" si="58"/>
        <v>0</v>
      </c>
      <c r="J1248" s="4"/>
      <c r="K1248">
        <v>1</v>
      </c>
    </row>
    <row r="1249" spans="2:11" ht="23.25">
      <c r="B1249" s="116"/>
      <c r="C1249" s="1" t="s">
        <v>593</v>
      </c>
      <c r="D1249" s="1" t="s">
        <v>761</v>
      </c>
      <c r="E1249" s="5" t="s">
        <v>500</v>
      </c>
      <c r="F1249" s="2" t="s">
        <v>669</v>
      </c>
      <c r="G1249" s="3">
        <v>2</v>
      </c>
      <c r="H1249" s="3">
        <f>'3.3 Súpis prác'!I301</f>
        <v>0</v>
      </c>
      <c r="I1249" s="118">
        <f t="shared" si="58"/>
        <v>0</v>
      </c>
      <c r="J1249" s="4"/>
      <c r="K1249">
        <v>1</v>
      </c>
    </row>
    <row r="1250" spans="2:11">
      <c r="B1250" s="116"/>
      <c r="C1250" s="1" t="s">
        <v>593</v>
      </c>
      <c r="D1250" s="1" t="s">
        <v>762</v>
      </c>
      <c r="E1250" s="5" t="s">
        <v>611</v>
      </c>
      <c r="F1250" s="2" t="s">
        <v>669</v>
      </c>
      <c r="G1250" s="3">
        <v>4</v>
      </c>
      <c r="H1250" s="3">
        <f>'3.3 Súpis prác'!I303</f>
        <v>0</v>
      </c>
      <c r="I1250" s="118">
        <f t="shared" si="58"/>
        <v>0</v>
      </c>
      <c r="J1250" s="4"/>
      <c r="K1250">
        <v>1</v>
      </c>
    </row>
    <row r="1251" spans="2:11" ht="23.25">
      <c r="B1251" s="116"/>
      <c r="C1251" s="1" t="s">
        <v>593</v>
      </c>
      <c r="D1251" s="1" t="s">
        <v>997</v>
      </c>
      <c r="E1251" s="5" t="s">
        <v>613</v>
      </c>
      <c r="F1251" s="2" t="s">
        <v>669</v>
      </c>
      <c r="G1251" s="3">
        <v>3</v>
      </c>
      <c r="H1251" s="3">
        <f>'3.3 Súpis prác'!I305</f>
        <v>0</v>
      </c>
      <c r="I1251" s="118">
        <f t="shared" si="58"/>
        <v>0</v>
      </c>
      <c r="J1251" s="4"/>
      <c r="K1251">
        <v>1</v>
      </c>
    </row>
    <row r="1252" spans="2:11" ht="23.25">
      <c r="B1252" s="116"/>
      <c r="C1252" s="1" t="s">
        <v>593</v>
      </c>
      <c r="D1252" s="1" t="s">
        <v>1015</v>
      </c>
      <c r="E1252" s="5" t="s">
        <v>615</v>
      </c>
      <c r="F1252" s="2" t="s">
        <v>698</v>
      </c>
      <c r="G1252" s="3">
        <v>7</v>
      </c>
      <c r="H1252" s="3">
        <f>'3.3 Súpis prác'!I306</f>
        <v>0</v>
      </c>
      <c r="I1252" s="118">
        <f t="shared" si="58"/>
        <v>0</v>
      </c>
      <c r="J1252" s="4"/>
      <c r="K1252">
        <v>1</v>
      </c>
    </row>
    <row r="1253" spans="2:11" ht="23.25">
      <c r="B1253" s="119"/>
      <c r="C1253" s="1" t="s">
        <v>593</v>
      </c>
      <c r="D1253" s="1" t="s">
        <v>1042</v>
      </c>
      <c r="E1253" s="5" t="s">
        <v>619</v>
      </c>
      <c r="F1253" s="2" t="s">
        <v>698</v>
      </c>
      <c r="G1253" s="3">
        <v>16</v>
      </c>
      <c r="H1253" s="3">
        <f>'3.3 Súpis prác'!I308</f>
        <v>0</v>
      </c>
      <c r="I1253" s="118">
        <f t="shared" si="58"/>
        <v>0</v>
      </c>
      <c r="J1253" s="4"/>
      <c r="K1253">
        <v>1</v>
      </c>
    </row>
    <row r="1254" spans="2:11">
      <c r="B1254" s="196" t="s">
        <v>1047</v>
      </c>
      <c r="C1254" s="197"/>
      <c r="D1254" s="197"/>
      <c r="E1254" s="197"/>
      <c r="F1254" s="197"/>
      <c r="G1254" s="198"/>
      <c r="H1254" s="199"/>
      <c r="I1254" s="118">
        <f>SUMIF(K1243:K1253,1,I1243:I1253)</f>
        <v>0</v>
      </c>
      <c r="J1254" s="4"/>
      <c r="K1254">
        <v>3</v>
      </c>
    </row>
    <row r="1255" spans="2:11" ht="23.25">
      <c r="B1255" s="120" t="s">
        <v>1048</v>
      </c>
      <c r="C1255" s="1" t="s">
        <v>6</v>
      </c>
      <c r="D1255" s="1" t="s">
        <v>941</v>
      </c>
      <c r="E1255" s="5" t="s">
        <v>19</v>
      </c>
      <c r="F1255" s="2" t="s">
        <v>669</v>
      </c>
      <c r="G1255" s="3">
        <v>1</v>
      </c>
      <c r="H1255" s="3">
        <f>'3.3 Súpis prác'!I10</f>
        <v>0</v>
      </c>
      <c r="I1255" s="118">
        <f t="shared" ref="I1255:I1266" si="59">G1255*H1255</f>
        <v>0</v>
      </c>
      <c r="J1255" s="4"/>
      <c r="K1255">
        <v>1</v>
      </c>
    </row>
    <row r="1256" spans="2:11">
      <c r="B1256" s="116"/>
      <c r="C1256" s="1" t="s">
        <v>6</v>
      </c>
      <c r="D1256" s="1" t="s">
        <v>990</v>
      </c>
      <c r="E1256" s="5" t="s">
        <v>26</v>
      </c>
      <c r="F1256" s="2" t="s">
        <v>669</v>
      </c>
      <c r="G1256" s="3">
        <v>2</v>
      </c>
      <c r="H1256" s="3">
        <f>'3.3 Súpis prác'!I13</f>
        <v>0</v>
      </c>
      <c r="I1256" s="118">
        <f t="shared" si="59"/>
        <v>0</v>
      </c>
      <c r="J1256" s="4"/>
      <c r="K1256">
        <v>1</v>
      </c>
    </row>
    <row r="1257" spans="2:11" ht="23.25">
      <c r="B1257" s="116"/>
      <c r="C1257" s="1" t="s">
        <v>6</v>
      </c>
      <c r="D1257" s="1" t="s">
        <v>1010</v>
      </c>
      <c r="E1257" s="5" t="s">
        <v>30</v>
      </c>
      <c r="F1257" s="2" t="s">
        <v>657</v>
      </c>
      <c r="G1257" s="3">
        <v>1</v>
      </c>
      <c r="H1257" s="3">
        <f>'3.3 Súpis prác'!I15</f>
        <v>0</v>
      </c>
      <c r="I1257" s="118">
        <f t="shared" si="59"/>
        <v>0</v>
      </c>
      <c r="J1257" s="4"/>
      <c r="K1257">
        <v>1</v>
      </c>
    </row>
    <row r="1258" spans="2:11" ht="23.25">
      <c r="B1258" s="116"/>
      <c r="C1258" s="1" t="s">
        <v>32</v>
      </c>
      <c r="D1258" s="1" t="s">
        <v>727</v>
      </c>
      <c r="E1258" s="5" t="s">
        <v>40</v>
      </c>
      <c r="F1258" s="2" t="s">
        <v>698</v>
      </c>
      <c r="G1258" s="3">
        <v>1</v>
      </c>
      <c r="H1258" s="3">
        <f>'3.3 Súpis prác'!I19</f>
        <v>0</v>
      </c>
      <c r="I1258" s="118">
        <f t="shared" si="59"/>
        <v>0</v>
      </c>
      <c r="J1258" s="4"/>
      <c r="K1258">
        <v>1</v>
      </c>
    </row>
    <row r="1259" spans="2:11">
      <c r="B1259" s="116"/>
      <c r="C1259" s="1" t="s">
        <v>100</v>
      </c>
      <c r="D1259" s="1" t="s">
        <v>734</v>
      </c>
      <c r="E1259" s="5" t="s">
        <v>111</v>
      </c>
      <c r="F1259" s="2" t="s">
        <v>661</v>
      </c>
      <c r="G1259" s="3">
        <v>0.8</v>
      </c>
      <c r="H1259" s="3">
        <f>'3.3 Súpis prác'!I54</f>
        <v>0</v>
      </c>
      <c r="I1259" s="118">
        <f t="shared" si="59"/>
        <v>0</v>
      </c>
      <c r="J1259" s="4"/>
      <c r="K1259">
        <v>1</v>
      </c>
    </row>
    <row r="1260" spans="2:11">
      <c r="B1260" s="116"/>
      <c r="C1260" s="1" t="s">
        <v>100</v>
      </c>
      <c r="D1260" s="1" t="s">
        <v>735</v>
      </c>
      <c r="E1260" s="5" t="s">
        <v>119</v>
      </c>
      <c r="F1260" s="2" t="s">
        <v>661</v>
      </c>
      <c r="G1260" s="3">
        <v>0.8</v>
      </c>
      <c r="H1260" s="3">
        <f>'3.3 Súpis prác'!I58</f>
        <v>0</v>
      </c>
      <c r="I1260" s="118">
        <f t="shared" si="59"/>
        <v>0</v>
      </c>
      <c r="J1260" s="4"/>
      <c r="K1260">
        <v>1</v>
      </c>
    </row>
    <row r="1261" spans="2:11">
      <c r="B1261" s="116"/>
      <c r="C1261" s="1" t="s">
        <v>593</v>
      </c>
      <c r="D1261" s="1" t="s">
        <v>1014</v>
      </c>
      <c r="E1261" s="5" t="s">
        <v>601</v>
      </c>
      <c r="F1261" s="2" t="s">
        <v>669</v>
      </c>
      <c r="G1261" s="3">
        <v>2</v>
      </c>
      <c r="H1261" s="3">
        <f>'3.3 Súpis prác'!I295</f>
        <v>0</v>
      </c>
      <c r="I1261" s="118">
        <f t="shared" si="59"/>
        <v>0</v>
      </c>
      <c r="J1261" s="4"/>
      <c r="K1261">
        <v>1</v>
      </c>
    </row>
    <row r="1262" spans="2:11" ht="23.25">
      <c r="B1262" s="116"/>
      <c r="C1262" s="1" t="s">
        <v>593</v>
      </c>
      <c r="D1262" s="1" t="s">
        <v>761</v>
      </c>
      <c r="E1262" s="5" t="s">
        <v>500</v>
      </c>
      <c r="F1262" s="2" t="s">
        <v>669</v>
      </c>
      <c r="G1262" s="3">
        <v>2</v>
      </c>
      <c r="H1262" s="3">
        <f>'3.3 Súpis prác'!I301</f>
        <v>0</v>
      </c>
      <c r="I1262" s="118">
        <f t="shared" si="59"/>
        <v>0</v>
      </c>
      <c r="J1262" s="4"/>
      <c r="K1262">
        <v>1</v>
      </c>
    </row>
    <row r="1263" spans="2:11">
      <c r="B1263" s="116"/>
      <c r="C1263" s="1" t="s">
        <v>593</v>
      </c>
      <c r="D1263" s="1" t="s">
        <v>762</v>
      </c>
      <c r="E1263" s="5" t="s">
        <v>611</v>
      </c>
      <c r="F1263" s="2" t="s">
        <v>669</v>
      </c>
      <c r="G1263" s="3">
        <v>2</v>
      </c>
      <c r="H1263" s="3">
        <f>'3.3 Súpis prác'!I303</f>
        <v>0</v>
      </c>
      <c r="I1263" s="118">
        <f t="shared" si="59"/>
        <v>0</v>
      </c>
      <c r="J1263" s="4"/>
      <c r="K1263">
        <v>1</v>
      </c>
    </row>
    <row r="1264" spans="2:11" ht="23.25">
      <c r="B1264" s="116"/>
      <c r="C1264" s="1" t="s">
        <v>593</v>
      </c>
      <c r="D1264" s="1" t="s">
        <v>997</v>
      </c>
      <c r="E1264" s="5" t="s">
        <v>613</v>
      </c>
      <c r="F1264" s="2" t="s">
        <v>669</v>
      </c>
      <c r="G1264" s="3">
        <v>3</v>
      </c>
      <c r="H1264" s="3">
        <f>'3.3 Súpis prác'!I305</f>
        <v>0</v>
      </c>
      <c r="I1264" s="118">
        <f t="shared" si="59"/>
        <v>0</v>
      </c>
      <c r="J1264" s="4"/>
      <c r="K1264">
        <v>1</v>
      </c>
    </row>
    <row r="1265" spans="2:11" ht="23.25">
      <c r="B1265" s="116"/>
      <c r="C1265" s="1" t="s">
        <v>593</v>
      </c>
      <c r="D1265" s="1" t="s">
        <v>1015</v>
      </c>
      <c r="E1265" s="5" t="s">
        <v>615</v>
      </c>
      <c r="F1265" s="2" t="s">
        <v>698</v>
      </c>
      <c r="G1265" s="3">
        <v>16</v>
      </c>
      <c r="H1265" s="3">
        <f>'3.3 Súpis prác'!I306</f>
        <v>0</v>
      </c>
      <c r="I1265" s="118">
        <f t="shared" si="59"/>
        <v>0</v>
      </c>
      <c r="J1265" s="4"/>
      <c r="K1265">
        <v>1</v>
      </c>
    </row>
    <row r="1266" spans="2:11" ht="23.25">
      <c r="B1266" s="119"/>
      <c r="C1266" s="1" t="s">
        <v>593</v>
      </c>
      <c r="D1266" s="1" t="s">
        <v>1042</v>
      </c>
      <c r="E1266" s="5" t="s">
        <v>619</v>
      </c>
      <c r="F1266" s="2" t="s">
        <v>698</v>
      </c>
      <c r="G1266" s="3">
        <v>16</v>
      </c>
      <c r="H1266" s="3">
        <f>'3.3 Súpis prác'!I308</f>
        <v>0</v>
      </c>
      <c r="I1266" s="118">
        <f t="shared" si="59"/>
        <v>0</v>
      </c>
      <c r="J1266" s="4"/>
      <c r="K1266">
        <v>1</v>
      </c>
    </row>
    <row r="1267" spans="2:11">
      <c r="B1267" s="196" t="s">
        <v>1049</v>
      </c>
      <c r="C1267" s="197"/>
      <c r="D1267" s="197"/>
      <c r="E1267" s="197"/>
      <c r="F1267" s="197"/>
      <c r="G1267" s="198"/>
      <c r="H1267" s="199"/>
      <c r="I1267" s="118">
        <f>SUMIF(K1255:K1266,1,I1255:I1266)</f>
        <v>0</v>
      </c>
      <c r="J1267" s="4"/>
      <c r="K1267">
        <v>3</v>
      </c>
    </row>
    <row r="1268" spans="2:11">
      <c r="B1268" s="203" t="s">
        <v>1254</v>
      </c>
      <c r="C1268" s="204"/>
      <c r="D1268" s="204"/>
      <c r="E1268" s="204"/>
      <c r="F1268" s="204"/>
      <c r="G1268" s="205"/>
      <c r="H1268" s="206"/>
      <c r="I1268" s="121">
        <v>0</v>
      </c>
      <c r="J1268" s="4"/>
    </row>
    <row r="1269" spans="2:11" ht="23.25">
      <c r="B1269" s="120" t="s">
        <v>1050</v>
      </c>
      <c r="C1269" s="1" t="s">
        <v>6</v>
      </c>
      <c r="D1269" s="1" t="s">
        <v>725</v>
      </c>
      <c r="E1269" s="5" t="s">
        <v>14</v>
      </c>
      <c r="F1269" s="2" t="s">
        <v>661</v>
      </c>
      <c r="G1269" s="3">
        <v>1.2</v>
      </c>
      <c r="H1269" s="3">
        <f>'3.3 Súpis prác'!I8</f>
        <v>0</v>
      </c>
      <c r="I1269" s="118">
        <f t="shared" ref="I1269:I1285" si="60">G1269*H1269</f>
        <v>0</v>
      </c>
      <c r="J1269" s="4"/>
      <c r="K1269">
        <v>1</v>
      </c>
    </row>
    <row r="1270" spans="2:11" ht="23.25">
      <c r="B1270" s="116"/>
      <c r="C1270" s="1" t="s">
        <v>6</v>
      </c>
      <c r="D1270" s="1" t="s">
        <v>941</v>
      </c>
      <c r="E1270" s="5" t="s">
        <v>19</v>
      </c>
      <c r="F1270" s="2" t="s">
        <v>669</v>
      </c>
      <c r="G1270" s="3">
        <v>1</v>
      </c>
      <c r="H1270" s="3">
        <f>'3.3 Súpis prác'!I10</f>
        <v>0</v>
      </c>
      <c r="I1270" s="118">
        <f t="shared" si="60"/>
        <v>0</v>
      </c>
      <c r="J1270" s="4"/>
      <c r="K1270">
        <v>1</v>
      </c>
    </row>
    <row r="1271" spans="2:11">
      <c r="B1271" s="116"/>
      <c r="C1271" s="1" t="s">
        <v>6</v>
      </c>
      <c r="D1271" s="1" t="s">
        <v>990</v>
      </c>
      <c r="E1271" s="5" t="s">
        <v>26</v>
      </c>
      <c r="F1271" s="2" t="s">
        <v>669</v>
      </c>
      <c r="G1271" s="3">
        <v>2</v>
      </c>
      <c r="H1271" s="3">
        <f>'3.3 Súpis prác'!I13</f>
        <v>0</v>
      </c>
      <c r="I1271" s="118">
        <f t="shared" si="60"/>
        <v>0</v>
      </c>
      <c r="J1271" s="4"/>
      <c r="K1271">
        <v>1</v>
      </c>
    </row>
    <row r="1272" spans="2:11" ht="23.25">
      <c r="B1272" s="116"/>
      <c r="C1272" s="1" t="s">
        <v>6</v>
      </c>
      <c r="D1272" s="1" t="s">
        <v>1010</v>
      </c>
      <c r="E1272" s="5" t="s">
        <v>30</v>
      </c>
      <c r="F1272" s="2" t="s">
        <v>657</v>
      </c>
      <c r="G1272" s="3">
        <v>1</v>
      </c>
      <c r="H1272" s="3">
        <f>'3.3 Súpis prác'!I15</f>
        <v>0</v>
      </c>
      <c r="I1272" s="118">
        <f t="shared" si="60"/>
        <v>0</v>
      </c>
      <c r="J1272" s="4"/>
      <c r="K1272">
        <v>1</v>
      </c>
    </row>
    <row r="1273" spans="2:11" ht="23.25">
      <c r="B1273" s="116"/>
      <c r="C1273" s="1" t="s">
        <v>32</v>
      </c>
      <c r="D1273" s="1" t="s">
        <v>727</v>
      </c>
      <c r="E1273" s="5" t="s">
        <v>40</v>
      </c>
      <c r="F1273" s="2" t="s">
        <v>698</v>
      </c>
      <c r="G1273" s="3">
        <v>1</v>
      </c>
      <c r="H1273" s="3">
        <f>'3.3 Súpis prác'!I19</f>
        <v>0</v>
      </c>
      <c r="I1273" s="118">
        <f t="shared" si="60"/>
        <v>0</v>
      </c>
      <c r="J1273" s="4"/>
      <c r="K1273">
        <v>1</v>
      </c>
    </row>
    <row r="1274" spans="2:11">
      <c r="B1274" s="116"/>
      <c r="C1274" s="1" t="s">
        <v>100</v>
      </c>
      <c r="D1274" s="1" t="s">
        <v>734</v>
      </c>
      <c r="E1274" s="5" t="s">
        <v>111</v>
      </c>
      <c r="F1274" s="2" t="s">
        <v>661</v>
      </c>
      <c r="G1274" s="3">
        <v>3.27</v>
      </c>
      <c r="H1274" s="3">
        <f>'3.3 Súpis prác'!I54</f>
        <v>0</v>
      </c>
      <c r="I1274" s="118">
        <f t="shared" si="60"/>
        <v>0</v>
      </c>
      <c r="J1274" s="4"/>
      <c r="K1274">
        <v>1</v>
      </c>
    </row>
    <row r="1275" spans="2:11">
      <c r="B1275" s="116"/>
      <c r="C1275" s="1" t="s">
        <v>100</v>
      </c>
      <c r="D1275" s="1" t="s">
        <v>684</v>
      </c>
      <c r="E1275" s="5" t="s">
        <v>115</v>
      </c>
      <c r="F1275" s="2" t="s">
        <v>661</v>
      </c>
      <c r="G1275" s="3">
        <v>1.2</v>
      </c>
      <c r="H1275" s="3">
        <f>'3.3 Súpis prác'!I56</f>
        <v>0</v>
      </c>
      <c r="I1275" s="118">
        <f t="shared" si="60"/>
        <v>0</v>
      </c>
      <c r="J1275" s="4"/>
      <c r="K1275">
        <v>1</v>
      </c>
    </row>
    <row r="1276" spans="2:11">
      <c r="B1276" s="116"/>
      <c r="C1276" s="1" t="s">
        <v>100</v>
      </c>
      <c r="D1276" s="1" t="s">
        <v>735</v>
      </c>
      <c r="E1276" s="5" t="s">
        <v>119</v>
      </c>
      <c r="F1276" s="2" t="s">
        <v>661</v>
      </c>
      <c r="G1276" s="3">
        <v>2.0699999999999998</v>
      </c>
      <c r="H1276" s="3">
        <f>'3.3 Súpis prác'!I58</f>
        <v>0</v>
      </c>
      <c r="I1276" s="118">
        <f t="shared" si="60"/>
        <v>0</v>
      </c>
      <c r="J1276" s="4"/>
      <c r="K1276">
        <v>1</v>
      </c>
    </row>
    <row r="1277" spans="2:11">
      <c r="B1277" s="116"/>
      <c r="C1277" s="1" t="s">
        <v>100</v>
      </c>
      <c r="D1277" s="1" t="s">
        <v>671</v>
      </c>
      <c r="E1277" s="5" t="s">
        <v>98</v>
      </c>
      <c r="F1277" s="2" t="s">
        <v>661</v>
      </c>
      <c r="G1277" s="3">
        <v>1.2</v>
      </c>
      <c r="H1277" s="3">
        <f>'3.3 Súpis prác'!I63</f>
        <v>0</v>
      </c>
      <c r="I1277" s="118">
        <f t="shared" si="60"/>
        <v>0</v>
      </c>
      <c r="J1277" s="4"/>
      <c r="K1277">
        <v>1</v>
      </c>
    </row>
    <row r="1278" spans="2:11">
      <c r="B1278" s="116"/>
      <c r="C1278" s="1" t="s">
        <v>318</v>
      </c>
      <c r="D1278" s="1" t="s">
        <v>993</v>
      </c>
      <c r="E1278" s="5" t="s">
        <v>322</v>
      </c>
      <c r="F1278" s="2" t="s">
        <v>661</v>
      </c>
      <c r="G1278" s="3">
        <v>1.1399999999999999</v>
      </c>
      <c r="H1278" s="3">
        <f>'3.3 Súpis prác'!I161</f>
        <v>0</v>
      </c>
      <c r="I1278" s="118">
        <f t="shared" si="60"/>
        <v>0</v>
      </c>
      <c r="J1278" s="4"/>
      <c r="K1278">
        <v>1</v>
      </c>
    </row>
    <row r="1279" spans="2:11">
      <c r="B1279" s="116"/>
      <c r="C1279" s="1" t="s">
        <v>318</v>
      </c>
      <c r="D1279" s="1" t="s">
        <v>745</v>
      </c>
      <c r="E1279" s="5" t="s">
        <v>338</v>
      </c>
      <c r="F1279" s="2" t="s">
        <v>698</v>
      </c>
      <c r="G1279" s="3">
        <v>8</v>
      </c>
      <c r="H1279" s="3">
        <f>'3.3 Súpis prác'!I170</f>
        <v>0</v>
      </c>
      <c r="I1279" s="118">
        <f t="shared" si="60"/>
        <v>0</v>
      </c>
      <c r="J1279" s="4"/>
      <c r="K1279">
        <v>1</v>
      </c>
    </row>
    <row r="1280" spans="2:11">
      <c r="B1280" s="116"/>
      <c r="C1280" s="1" t="s">
        <v>593</v>
      </c>
      <c r="D1280" s="1" t="s">
        <v>1014</v>
      </c>
      <c r="E1280" s="5" t="s">
        <v>601</v>
      </c>
      <c r="F1280" s="2" t="s">
        <v>669</v>
      </c>
      <c r="G1280" s="3">
        <v>2</v>
      </c>
      <c r="H1280" s="3">
        <f>'3.3 Súpis prác'!I295</f>
        <v>0</v>
      </c>
      <c r="I1280" s="118">
        <f t="shared" si="60"/>
        <v>0</v>
      </c>
      <c r="J1280" s="4"/>
      <c r="K1280">
        <v>1</v>
      </c>
    </row>
    <row r="1281" spans="2:11" ht="23.25">
      <c r="B1281" s="116"/>
      <c r="C1281" s="1" t="s">
        <v>593</v>
      </c>
      <c r="D1281" s="1" t="s">
        <v>761</v>
      </c>
      <c r="E1281" s="5" t="s">
        <v>500</v>
      </c>
      <c r="F1281" s="2" t="s">
        <v>669</v>
      </c>
      <c r="G1281" s="3">
        <v>4</v>
      </c>
      <c r="H1281" s="3">
        <f>'3.3 Súpis prác'!I301</f>
        <v>0</v>
      </c>
      <c r="I1281" s="118">
        <f t="shared" si="60"/>
        <v>0</v>
      </c>
      <c r="J1281" s="4"/>
      <c r="K1281">
        <v>1</v>
      </c>
    </row>
    <row r="1282" spans="2:11">
      <c r="B1282" s="116"/>
      <c r="C1282" s="1" t="s">
        <v>593</v>
      </c>
      <c r="D1282" s="1" t="s">
        <v>762</v>
      </c>
      <c r="E1282" s="5" t="s">
        <v>611</v>
      </c>
      <c r="F1282" s="2" t="s">
        <v>669</v>
      </c>
      <c r="G1282" s="3">
        <v>4</v>
      </c>
      <c r="H1282" s="3">
        <f>'3.3 Súpis prác'!I303</f>
        <v>0</v>
      </c>
      <c r="I1282" s="118">
        <f t="shared" si="60"/>
        <v>0</v>
      </c>
      <c r="J1282" s="4"/>
      <c r="K1282">
        <v>1</v>
      </c>
    </row>
    <row r="1283" spans="2:11" ht="23.25">
      <c r="B1283" s="116"/>
      <c r="C1283" s="1" t="s">
        <v>593</v>
      </c>
      <c r="D1283" s="1" t="s">
        <v>997</v>
      </c>
      <c r="E1283" s="5" t="s">
        <v>613</v>
      </c>
      <c r="F1283" s="2" t="s">
        <v>669</v>
      </c>
      <c r="G1283" s="3">
        <v>3</v>
      </c>
      <c r="H1283" s="3">
        <f>'3.3 Súpis prác'!I305</f>
        <v>0</v>
      </c>
      <c r="I1283" s="118">
        <f t="shared" si="60"/>
        <v>0</v>
      </c>
      <c r="J1283" s="4"/>
      <c r="K1283">
        <v>1</v>
      </c>
    </row>
    <row r="1284" spans="2:11" ht="23.25">
      <c r="B1284" s="116"/>
      <c r="C1284" s="1" t="s">
        <v>593</v>
      </c>
      <c r="D1284" s="1" t="s">
        <v>1015</v>
      </c>
      <c r="E1284" s="5" t="s">
        <v>615</v>
      </c>
      <c r="F1284" s="2" t="s">
        <v>698</v>
      </c>
      <c r="G1284" s="3">
        <v>22</v>
      </c>
      <c r="H1284" s="3">
        <f>'3.3 Súpis prác'!I306</f>
        <v>0</v>
      </c>
      <c r="I1284" s="118">
        <f t="shared" si="60"/>
        <v>0</v>
      </c>
      <c r="J1284" s="4"/>
      <c r="K1284">
        <v>1</v>
      </c>
    </row>
    <row r="1285" spans="2:11" ht="23.25">
      <c r="B1285" s="119"/>
      <c r="C1285" s="1" t="s">
        <v>593</v>
      </c>
      <c r="D1285" s="1" t="s">
        <v>1042</v>
      </c>
      <c r="E1285" s="5" t="s">
        <v>619</v>
      </c>
      <c r="F1285" s="2" t="s">
        <v>698</v>
      </c>
      <c r="G1285" s="3">
        <v>16</v>
      </c>
      <c r="H1285" s="3">
        <f>'3.3 Súpis prác'!I308</f>
        <v>0</v>
      </c>
      <c r="I1285" s="118">
        <f t="shared" si="60"/>
        <v>0</v>
      </c>
      <c r="J1285" s="4"/>
      <c r="K1285">
        <v>1</v>
      </c>
    </row>
    <row r="1286" spans="2:11">
      <c r="B1286" s="196" t="s">
        <v>1051</v>
      </c>
      <c r="C1286" s="197"/>
      <c r="D1286" s="197"/>
      <c r="E1286" s="197"/>
      <c r="F1286" s="197"/>
      <c r="G1286" s="198"/>
      <c r="H1286" s="199"/>
      <c r="I1286" s="118">
        <f>SUMIF(K1269:K1285,1,I1269:I1285)</f>
        <v>0</v>
      </c>
      <c r="J1286" s="4"/>
      <c r="K1286">
        <v>3</v>
      </c>
    </row>
    <row r="1287" spans="2:11" ht="23.25">
      <c r="B1287" s="120" t="s">
        <v>1052</v>
      </c>
      <c r="C1287" s="1" t="s">
        <v>6</v>
      </c>
      <c r="D1287" s="1" t="s">
        <v>941</v>
      </c>
      <c r="E1287" s="5" t="s">
        <v>19</v>
      </c>
      <c r="F1287" s="2" t="s">
        <v>669</v>
      </c>
      <c r="G1287" s="3">
        <v>1</v>
      </c>
      <c r="H1287" s="3">
        <f>'3.3 Súpis prác'!I10</f>
        <v>0</v>
      </c>
      <c r="I1287" s="118">
        <f t="shared" ref="I1287:I1298" si="61">G1287*H1287</f>
        <v>0</v>
      </c>
      <c r="J1287" s="4"/>
      <c r="K1287">
        <v>1</v>
      </c>
    </row>
    <row r="1288" spans="2:11">
      <c r="B1288" s="116"/>
      <c r="C1288" s="1" t="s">
        <v>6</v>
      </c>
      <c r="D1288" s="1" t="s">
        <v>990</v>
      </c>
      <c r="E1288" s="5" t="s">
        <v>26</v>
      </c>
      <c r="F1288" s="2" t="s">
        <v>669</v>
      </c>
      <c r="G1288" s="3">
        <v>2</v>
      </c>
      <c r="H1288" s="3">
        <f>'3.3 Súpis prác'!I13</f>
        <v>0</v>
      </c>
      <c r="I1288" s="118">
        <f t="shared" si="61"/>
        <v>0</v>
      </c>
      <c r="J1288" s="4"/>
      <c r="K1288">
        <v>1</v>
      </c>
    </row>
    <row r="1289" spans="2:11" ht="23.25">
      <c r="B1289" s="116"/>
      <c r="C1289" s="1" t="s">
        <v>6</v>
      </c>
      <c r="D1289" s="1" t="s">
        <v>1010</v>
      </c>
      <c r="E1289" s="5" t="s">
        <v>30</v>
      </c>
      <c r="F1289" s="2" t="s">
        <v>657</v>
      </c>
      <c r="G1289" s="3">
        <v>1</v>
      </c>
      <c r="H1289" s="3">
        <f>'3.3 Súpis prác'!I15</f>
        <v>0</v>
      </c>
      <c r="I1289" s="118">
        <f t="shared" si="61"/>
        <v>0</v>
      </c>
      <c r="J1289" s="4"/>
      <c r="K1289">
        <v>1</v>
      </c>
    </row>
    <row r="1290" spans="2:11" ht="23.25">
      <c r="B1290" s="116"/>
      <c r="C1290" s="1" t="s">
        <v>32</v>
      </c>
      <c r="D1290" s="1" t="s">
        <v>727</v>
      </c>
      <c r="E1290" s="5" t="s">
        <v>40</v>
      </c>
      <c r="F1290" s="2" t="s">
        <v>698</v>
      </c>
      <c r="G1290" s="3">
        <v>1</v>
      </c>
      <c r="H1290" s="3">
        <f>'3.3 Súpis prác'!I19</f>
        <v>0</v>
      </c>
      <c r="I1290" s="118">
        <f t="shared" si="61"/>
        <v>0</v>
      </c>
      <c r="J1290" s="4"/>
      <c r="K1290">
        <v>1</v>
      </c>
    </row>
    <row r="1291" spans="2:11">
      <c r="B1291" s="116"/>
      <c r="C1291" s="1" t="s">
        <v>100</v>
      </c>
      <c r="D1291" s="1" t="s">
        <v>734</v>
      </c>
      <c r="E1291" s="5" t="s">
        <v>111</v>
      </c>
      <c r="F1291" s="2" t="s">
        <v>661</v>
      </c>
      <c r="G1291" s="3">
        <v>1.37</v>
      </c>
      <c r="H1291" s="3">
        <f>'3.3 Súpis prác'!I54</f>
        <v>0</v>
      </c>
      <c r="I1291" s="118">
        <f t="shared" si="61"/>
        <v>0</v>
      </c>
      <c r="J1291" s="4"/>
      <c r="K1291">
        <v>1</v>
      </c>
    </row>
    <row r="1292" spans="2:11">
      <c r="B1292" s="116"/>
      <c r="C1292" s="1" t="s">
        <v>100</v>
      </c>
      <c r="D1292" s="1" t="s">
        <v>735</v>
      </c>
      <c r="E1292" s="5" t="s">
        <v>119</v>
      </c>
      <c r="F1292" s="2" t="s">
        <v>661</v>
      </c>
      <c r="G1292" s="3">
        <v>1.37</v>
      </c>
      <c r="H1292" s="3">
        <f>'3.3 Súpis prác'!I58</f>
        <v>0</v>
      </c>
      <c r="I1292" s="118">
        <f t="shared" si="61"/>
        <v>0</v>
      </c>
      <c r="J1292" s="4"/>
      <c r="K1292">
        <v>1</v>
      </c>
    </row>
    <row r="1293" spans="2:11">
      <c r="B1293" s="116"/>
      <c r="C1293" s="1" t="s">
        <v>593</v>
      </c>
      <c r="D1293" s="1" t="s">
        <v>1014</v>
      </c>
      <c r="E1293" s="5" t="s">
        <v>601</v>
      </c>
      <c r="F1293" s="2" t="s">
        <v>669</v>
      </c>
      <c r="G1293" s="3">
        <v>2</v>
      </c>
      <c r="H1293" s="3">
        <f>'3.3 Súpis prác'!I295</f>
        <v>0</v>
      </c>
      <c r="I1293" s="118">
        <f t="shared" si="61"/>
        <v>0</v>
      </c>
      <c r="J1293" s="4"/>
      <c r="K1293">
        <v>1</v>
      </c>
    </row>
    <row r="1294" spans="2:11" ht="23.25">
      <c r="B1294" s="116"/>
      <c r="C1294" s="1" t="s">
        <v>593</v>
      </c>
      <c r="D1294" s="1" t="s">
        <v>761</v>
      </c>
      <c r="E1294" s="5" t="s">
        <v>500</v>
      </c>
      <c r="F1294" s="2" t="s">
        <v>669</v>
      </c>
      <c r="G1294" s="3">
        <v>2</v>
      </c>
      <c r="H1294" s="3">
        <f>'3.3 Súpis prác'!I301</f>
        <v>0</v>
      </c>
      <c r="I1294" s="118">
        <f t="shared" si="61"/>
        <v>0</v>
      </c>
      <c r="J1294" s="4"/>
      <c r="K1294">
        <v>1</v>
      </c>
    </row>
    <row r="1295" spans="2:11">
      <c r="B1295" s="116"/>
      <c r="C1295" s="1" t="s">
        <v>593</v>
      </c>
      <c r="D1295" s="1" t="s">
        <v>762</v>
      </c>
      <c r="E1295" s="5" t="s">
        <v>611</v>
      </c>
      <c r="F1295" s="2" t="s">
        <v>669</v>
      </c>
      <c r="G1295" s="3">
        <v>2</v>
      </c>
      <c r="H1295" s="3">
        <f>'3.3 Súpis prác'!I303</f>
        <v>0</v>
      </c>
      <c r="I1295" s="118">
        <f t="shared" si="61"/>
        <v>0</v>
      </c>
      <c r="J1295" s="4"/>
      <c r="K1295">
        <v>1</v>
      </c>
    </row>
    <row r="1296" spans="2:11" ht="23.25">
      <c r="B1296" s="116"/>
      <c r="C1296" s="1" t="s">
        <v>593</v>
      </c>
      <c r="D1296" s="1" t="s">
        <v>997</v>
      </c>
      <c r="E1296" s="5" t="s">
        <v>613</v>
      </c>
      <c r="F1296" s="2" t="s">
        <v>669</v>
      </c>
      <c r="G1296" s="3">
        <v>3</v>
      </c>
      <c r="H1296" s="3">
        <f>'3.3 Súpis prác'!I305</f>
        <v>0</v>
      </c>
      <c r="I1296" s="118">
        <f t="shared" si="61"/>
        <v>0</v>
      </c>
      <c r="J1296" s="4"/>
      <c r="K1296">
        <v>1</v>
      </c>
    </row>
    <row r="1297" spans="2:11" ht="23.25">
      <c r="B1297" s="116"/>
      <c r="C1297" s="1" t="s">
        <v>593</v>
      </c>
      <c r="D1297" s="1" t="s">
        <v>1015</v>
      </c>
      <c r="E1297" s="5" t="s">
        <v>615</v>
      </c>
      <c r="F1297" s="2" t="s">
        <v>698</v>
      </c>
      <c r="G1297" s="3">
        <v>10</v>
      </c>
      <c r="H1297" s="3">
        <f>'3.3 Súpis prác'!I306</f>
        <v>0</v>
      </c>
      <c r="I1297" s="118">
        <f t="shared" si="61"/>
        <v>0</v>
      </c>
      <c r="J1297" s="4"/>
      <c r="K1297">
        <v>1</v>
      </c>
    </row>
    <row r="1298" spans="2:11" ht="23.25">
      <c r="B1298" s="119"/>
      <c r="C1298" s="1" t="s">
        <v>593</v>
      </c>
      <c r="D1298" s="1" t="s">
        <v>1042</v>
      </c>
      <c r="E1298" s="5" t="s">
        <v>619</v>
      </c>
      <c r="F1298" s="2" t="s">
        <v>698</v>
      </c>
      <c r="G1298" s="3">
        <v>16</v>
      </c>
      <c r="H1298" s="3">
        <f>'3.3 Súpis prác'!I308</f>
        <v>0</v>
      </c>
      <c r="I1298" s="118">
        <f t="shared" si="61"/>
        <v>0</v>
      </c>
      <c r="J1298" s="4"/>
      <c r="K1298">
        <v>1</v>
      </c>
    </row>
    <row r="1299" spans="2:11">
      <c r="B1299" s="196" t="s">
        <v>1053</v>
      </c>
      <c r="C1299" s="197"/>
      <c r="D1299" s="197"/>
      <c r="E1299" s="197"/>
      <c r="F1299" s="197"/>
      <c r="G1299" s="198"/>
      <c r="H1299" s="199"/>
      <c r="I1299" s="118">
        <f>SUMIF(K1287:K1298,1,I1287:I1298)</f>
        <v>0</v>
      </c>
      <c r="J1299" s="4"/>
      <c r="K1299">
        <v>3</v>
      </c>
    </row>
    <row r="1300" spans="2:11" ht="23.25">
      <c r="B1300" s="120" t="s">
        <v>1054</v>
      </c>
      <c r="C1300" s="1" t="s">
        <v>137</v>
      </c>
      <c r="D1300" s="1" t="s">
        <v>1055</v>
      </c>
      <c r="E1300" s="5" t="s">
        <v>149</v>
      </c>
      <c r="F1300" s="2" t="s">
        <v>663</v>
      </c>
      <c r="G1300" s="3">
        <v>7.88</v>
      </c>
      <c r="H1300" s="3">
        <f>'3.3 Súpis prác'!I77</f>
        <v>0</v>
      </c>
      <c r="I1300" s="118">
        <f t="shared" ref="I1300:I1306" si="62">G1300*H1300</f>
        <v>0</v>
      </c>
      <c r="J1300" s="4"/>
      <c r="K1300">
        <v>1</v>
      </c>
    </row>
    <row r="1301" spans="2:11">
      <c r="B1301" s="116"/>
      <c r="C1301" s="1" t="s">
        <v>137</v>
      </c>
      <c r="D1301" s="1" t="s">
        <v>1056</v>
      </c>
      <c r="E1301" s="5" t="s">
        <v>151</v>
      </c>
      <c r="F1301" s="2" t="s">
        <v>663</v>
      </c>
      <c r="G1301" s="3">
        <v>10.5</v>
      </c>
      <c r="H1301" s="3">
        <f>'3.3 Súpis prác'!I78</f>
        <v>0</v>
      </c>
      <c r="I1301" s="118">
        <f t="shared" si="62"/>
        <v>0</v>
      </c>
      <c r="J1301" s="4"/>
      <c r="K1301">
        <v>1</v>
      </c>
    </row>
    <row r="1302" spans="2:11" ht="23.25">
      <c r="B1302" s="116"/>
      <c r="C1302" s="1" t="s">
        <v>137</v>
      </c>
      <c r="D1302" s="1" t="s">
        <v>1057</v>
      </c>
      <c r="E1302" s="5" t="s">
        <v>153</v>
      </c>
      <c r="F1302" s="2" t="s">
        <v>669</v>
      </c>
      <c r="G1302" s="3">
        <v>14</v>
      </c>
      <c r="H1302" s="3">
        <f>'3.3 Súpis prác'!I79</f>
        <v>0</v>
      </c>
      <c r="I1302" s="118">
        <f t="shared" si="62"/>
        <v>0</v>
      </c>
      <c r="J1302" s="4"/>
      <c r="K1302">
        <v>1</v>
      </c>
    </row>
    <row r="1303" spans="2:11" ht="23.25">
      <c r="B1303" s="116"/>
      <c r="C1303" s="1" t="s">
        <v>137</v>
      </c>
      <c r="D1303" s="1" t="s">
        <v>1058</v>
      </c>
      <c r="E1303" s="5" t="s">
        <v>155</v>
      </c>
      <c r="F1303" s="2" t="s">
        <v>669</v>
      </c>
      <c r="G1303" s="3">
        <v>210</v>
      </c>
      <c r="H1303" s="3">
        <f>'3.3 Súpis prác'!I80</f>
        <v>0</v>
      </c>
      <c r="I1303" s="118">
        <f t="shared" si="62"/>
        <v>0</v>
      </c>
      <c r="J1303" s="4"/>
      <c r="K1303">
        <v>1</v>
      </c>
    </row>
    <row r="1304" spans="2:11" ht="23.25">
      <c r="B1304" s="116"/>
      <c r="C1304" s="1" t="s">
        <v>137</v>
      </c>
      <c r="D1304" s="1" t="s">
        <v>1059</v>
      </c>
      <c r="E1304" s="5" t="s">
        <v>157</v>
      </c>
      <c r="F1304" s="2" t="s">
        <v>669</v>
      </c>
      <c r="G1304" s="3">
        <v>14</v>
      </c>
      <c r="H1304" s="3">
        <f>'3.3 Súpis prác'!I81</f>
        <v>0</v>
      </c>
      <c r="I1304" s="118">
        <f t="shared" si="62"/>
        <v>0</v>
      </c>
      <c r="J1304" s="4"/>
      <c r="K1304">
        <v>1</v>
      </c>
    </row>
    <row r="1305" spans="2:11">
      <c r="B1305" s="116"/>
      <c r="C1305" s="1" t="s">
        <v>161</v>
      </c>
      <c r="D1305" s="1" t="s">
        <v>1060</v>
      </c>
      <c r="E1305" s="5" t="s">
        <v>171</v>
      </c>
      <c r="F1305" s="2" t="s">
        <v>669</v>
      </c>
      <c r="G1305" s="3">
        <v>14</v>
      </c>
      <c r="H1305" s="3">
        <f>'3.3 Súpis prác'!I88</f>
        <v>0</v>
      </c>
      <c r="I1305" s="118">
        <f t="shared" si="62"/>
        <v>0</v>
      </c>
      <c r="J1305" s="4"/>
      <c r="K1305">
        <v>1</v>
      </c>
    </row>
    <row r="1306" spans="2:11">
      <c r="B1306" s="119"/>
      <c r="C1306" s="1" t="s">
        <v>183</v>
      </c>
      <c r="D1306" s="1" t="s">
        <v>671</v>
      </c>
      <c r="E1306" s="5" t="s">
        <v>98</v>
      </c>
      <c r="F1306" s="2" t="s">
        <v>661</v>
      </c>
      <c r="G1306" s="3">
        <v>0.28000000000000003</v>
      </c>
      <c r="H1306" s="3">
        <f>'3.3 Súpis prác'!I99</f>
        <v>0</v>
      </c>
      <c r="I1306" s="118">
        <f t="shared" si="62"/>
        <v>0</v>
      </c>
      <c r="J1306" s="4"/>
      <c r="K1306">
        <v>1</v>
      </c>
    </row>
    <row r="1307" spans="2:11" ht="15.75" thickBot="1">
      <c r="B1307" s="207" t="s">
        <v>1061</v>
      </c>
      <c r="C1307" s="208"/>
      <c r="D1307" s="208"/>
      <c r="E1307" s="208"/>
      <c r="F1307" s="208"/>
      <c r="G1307" s="209"/>
      <c r="H1307" s="210"/>
      <c r="I1307" s="123">
        <f>SUMIF(K1300:K1306,1,I1300:I1306)</f>
        <v>0</v>
      </c>
      <c r="J1307" s="4"/>
      <c r="K1307">
        <v>3</v>
      </c>
    </row>
    <row r="1308" spans="2:11" ht="16.5" thickTop="1" thickBot="1">
      <c r="B1308" s="200" t="s">
        <v>1062</v>
      </c>
      <c r="C1308" s="201"/>
      <c r="D1308" s="201"/>
      <c r="E1308" s="201"/>
      <c r="F1308" s="201"/>
      <c r="G1308" s="202"/>
      <c r="H1308" s="124"/>
      <c r="I1308" s="122">
        <f>SUMIF(K6:K1307,3,I6:I1307)</f>
        <v>0</v>
      </c>
      <c r="J1308" s="4"/>
    </row>
    <row r="1310" spans="2:11">
      <c r="G1310" s="4"/>
    </row>
  </sheetData>
  <sheetProtection algorithmName="SHA-512" hashValue="HHAK5VpZnngHigR+uPROFINm+H9cvXrC5ZoB7mhIWRUW593iQQ6mmYGRTBqlCU5kTpbsy6scUp3RpM5agCvccw==" saltValue="CYm2vYa8My4Yp2hmx/Njww==" spinCount="100000" sheet="1" objects="1" scenarios="1" selectLockedCells="1"/>
  <mergeCells count="62">
    <mergeCell ref="B1150:H1150"/>
    <mergeCell ref="B1267:H1267"/>
    <mergeCell ref="B1286:H1286"/>
    <mergeCell ref="B1299:H1299"/>
    <mergeCell ref="B1307:H1307"/>
    <mergeCell ref="B1308:G1308"/>
    <mergeCell ref="B1268:H1268"/>
    <mergeCell ref="B1173:H1173"/>
    <mergeCell ref="B1196:H1196"/>
    <mergeCell ref="B1219:H1219"/>
    <mergeCell ref="B1230:H1230"/>
    <mergeCell ref="B1242:H1242"/>
    <mergeCell ref="B1254:H1254"/>
    <mergeCell ref="B1220:H1220"/>
    <mergeCell ref="B1149:H1149"/>
    <mergeCell ref="B897:H897"/>
    <mergeCell ref="B925:H925"/>
    <mergeCell ref="B937:H937"/>
    <mergeCell ref="B946:H946"/>
    <mergeCell ref="B953:H953"/>
    <mergeCell ref="B980:H980"/>
    <mergeCell ref="B1009:H1009"/>
    <mergeCell ref="B1040:H1040"/>
    <mergeCell ref="B1056:H1056"/>
    <mergeCell ref="B1087:H1087"/>
    <mergeCell ref="B1118:H1118"/>
    <mergeCell ref="B893:H893"/>
    <mergeCell ref="B702:H702"/>
    <mergeCell ref="B715:H715"/>
    <mergeCell ref="B728:H728"/>
    <mergeCell ref="B744:H744"/>
    <mergeCell ref="B763:H763"/>
    <mergeCell ref="B774:H774"/>
    <mergeCell ref="B793:H793"/>
    <mergeCell ref="B815:H815"/>
    <mergeCell ref="B835:H835"/>
    <mergeCell ref="B855:H855"/>
    <mergeCell ref="B882:H882"/>
    <mergeCell ref="B689:H689"/>
    <mergeCell ref="B479:H479"/>
    <mergeCell ref="B499:H499"/>
    <mergeCell ref="B513:H513"/>
    <mergeCell ref="B533:H533"/>
    <mergeCell ref="B557:H557"/>
    <mergeCell ref="B585:H585"/>
    <mergeCell ref="B600:H600"/>
    <mergeCell ref="B635:H635"/>
    <mergeCell ref="B657:H657"/>
    <mergeCell ref="B663:H663"/>
    <mergeCell ref="B676:H676"/>
    <mergeCell ref="B455:H455"/>
    <mergeCell ref="C5:D5"/>
    <mergeCell ref="B39:H39"/>
    <mergeCell ref="B91:H91"/>
    <mergeCell ref="B189:H189"/>
    <mergeCell ref="B217:H217"/>
    <mergeCell ref="B263:H263"/>
    <mergeCell ref="B329:H329"/>
    <mergeCell ref="B388:H388"/>
    <mergeCell ref="B404:H404"/>
    <mergeCell ref="B409:H409"/>
    <mergeCell ref="B437:H437"/>
  </mergeCells>
  <pageMargins left="0.43307086614173229" right="0.43307086614173229" top="0.43307086614173229" bottom="0.62992125984251968" header="0.27559055118110237" footer="0.27559055118110237"/>
  <pageSetup paperSize="9" scale="89" fitToHeight="0" orientation="landscape" r:id="rId1"/>
  <headerFooter>
    <oddHeader>&amp;LSTAVBA - Trolejbusové trate v Bratislave - projekčné práce - 1. časť:  Nová trolejbusová trať Patrónka – Riviéra - projekčné práce&amp;R3.5 Ocenený súpis prác</oddHeader>
    <oddFooter>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1052D-1A85-47FE-80B0-1EF403A30BCC}">
  <sheetPr>
    <outlinePr summaryBelow="0"/>
    <pageSetUpPr autoPageBreaks="0"/>
  </sheetPr>
  <dimension ref="B1:AB3518"/>
  <sheetViews>
    <sheetView showGridLines="0" zoomScaleNormal="100" workbookViewId="0">
      <selection activeCell="J4" sqref="J4:Y5"/>
    </sheetView>
  </sheetViews>
  <sheetFormatPr defaultRowHeight="12.75" customHeight="1"/>
  <cols>
    <col min="1" max="1" width="1.5703125" style="92" customWidth="1"/>
    <col min="2" max="2" width="2.7109375" style="92" customWidth="1"/>
    <col min="3" max="3" width="7.140625" style="92" customWidth="1"/>
    <col min="4" max="4" width="1.28515625" style="92" customWidth="1"/>
    <col min="5" max="5" width="1" style="92" customWidth="1"/>
    <col min="6" max="6" width="3.7109375" style="92" customWidth="1"/>
    <col min="7" max="7" width="2" style="92" customWidth="1"/>
    <col min="8" max="8" width="2.140625" style="92" customWidth="1"/>
    <col min="9" max="9" width="1.28515625" style="92" customWidth="1"/>
    <col min="10" max="10" width="1.140625" style="92" customWidth="1"/>
    <col min="11" max="11" width="10.28515625" style="92" customWidth="1"/>
    <col min="12" max="12" width="4.5703125" style="92" customWidth="1"/>
    <col min="13" max="13" width="7.42578125" style="92" customWidth="1"/>
    <col min="14" max="14" width="33.7109375" style="92" customWidth="1"/>
    <col min="15" max="15" width="2.28515625" style="92" customWidth="1"/>
    <col min="16" max="16" width="3.42578125" style="92" customWidth="1"/>
    <col min="17" max="17" width="5.7109375" style="92" customWidth="1"/>
    <col min="18" max="18" width="2.28515625" style="92" customWidth="1"/>
    <col min="19" max="21" width="1.140625" style="92" customWidth="1"/>
    <col min="22" max="22" width="2.28515625" style="92" customWidth="1"/>
    <col min="23" max="23" width="3" style="92" customWidth="1"/>
    <col min="24" max="24" width="1.5703125" style="92" customWidth="1"/>
    <col min="25" max="25" width="1.140625" style="92" customWidth="1"/>
    <col min="26" max="26" width="1.5703125" style="92" customWidth="1"/>
    <col min="27" max="256" width="6.85546875" style="92" customWidth="1"/>
    <col min="257" max="16384" width="9.140625" style="92"/>
  </cols>
  <sheetData>
    <row r="1" spans="2:26" s="104" customFormat="1" ht="34.5" customHeight="1">
      <c r="C1" s="224" t="s">
        <v>1181</v>
      </c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</row>
    <row r="2" spans="2:26" s="105" customFormat="1" ht="17.25" customHeight="1">
      <c r="C2" s="106" t="s">
        <v>1258</v>
      </c>
      <c r="R2" s="151" t="s">
        <v>2327</v>
      </c>
      <c r="V2" s="150"/>
      <c r="W2" s="150"/>
      <c r="X2" s="107"/>
    </row>
    <row r="3" spans="2:26" ht="11.25" customHeight="1">
      <c r="C3" s="225"/>
      <c r="D3" s="225"/>
      <c r="E3" s="225"/>
      <c r="F3" s="225"/>
    </row>
    <row r="4" spans="2:26" ht="7.5" customHeight="1">
      <c r="B4" s="226" t="s">
        <v>1257</v>
      </c>
      <c r="C4" s="226"/>
      <c r="D4" s="226"/>
      <c r="E4" s="226"/>
      <c r="F4" s="226"/>
      <c r="G4" s="108"/>
      <c r="J4" s="226" t="s">
        <v>1258</v>
      </c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</row>
    <row r="5" spans="2:26" ht="6" customHeight="1">
      <c r="B5" s="226"/>
      <c r="C5" s="226"/>
      <c r="D5" s="226"/>
      <c r="E5" s="226"/>
      <c r="F5" s="226"/>
      <c r="G5" s="108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</row>
    <row r="6" spans="2:26" ht="11.25" customHeight="1">
      <c r="B6" s="226"/>
      <c r="C6" s="226"/>
      <c r="D6" s="226"/>
      <c r="E6" s="226"/>
      <c r="F6" s="226"/>
      <c r="G6" s="108"/>
    </row>
    <row r="7" spans="2:26" ht="2.25" customHeight="1">
      <c r="B7" s="108"/>
      <c r="C7" s="108"/>
      <c r="D7" s="108"/>
      <c r="E7" s="108"/>
      <c r="F7" s="108"/>
      <c r="G7" s="108"/>
      <c r="I7" s="217" t="s">
        <v>1259</v>
      </c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</row>
    <row r="8" spans="2:26" ht="10.5" customHeight="1"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217"/>
      <c r="W8" s="217"/>
      <c r="X8" s="217"/>
      <c r="Y8" s="217"/>
    </row>
    <row r="9" spans="2:26" ht="5.25" customHeight="1"/>
    <row r="10" spans="2:26">
      <c r="B10" s="211" t="s">
        <v>1260</v>
      </c>
      <c r="C10" s="211"/>
      <c r="D10" s="211"/>
      <c r="E10" s="211"/>
      <c r="F10" s="211"/>
      <c r="G10" s="211"/>
      <c r="I10" s="212" t="s">
        <v>8</v>
      </c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</row>
    <row r="11" spans="2:26">
      <c r="I11" s="213" t="s">
        <v>1261</v>
      </c>
      <c r="J11" s="213"/>
      <c r="K11" s="213"/>
      <c r="L11" s="213" t="s">
        <v>657</v>
      </c>
      <c r="M11" s="213"/>
      <c r="P11" s="214" t="s">
        <v>1262</v>
      </c>
      <c r="Q11" s="214"/>
      <c r="R11" s="215">
        <v>6</v>
      </c>
      <c r="S11" s="215"/>
      <c r="T11" s="215"/>
      <c r="U11" s="215"/>
      <c r="V11" s="215"/>
      <c r="W11" s="215"/>
      <c r="X11" s="215"/>
      <c r="Y11" s="215"/>
    </row>
    <row r="12" spans="2:26" ht="3.75" customHeight="1"/>
    <row r="13" spans="2:26" ht="1.5" customHeight="1"/>
    <row r="14" spans="2:26" ht="2.25" customHeight="1"/>
    <row r="15" spans="2:26">
      <c r="B15" s="211" t="s">
        <v>1263</v>
      </c>
      <c r="C15" s="211"/>
      <c r="D15" s="211"/>
      <c r="E15" s="211"/>
      <c r="F15" s="211"/>
      <c r="G15" s="211"/>
      <c r="I15" s="212" t="s">
        <v>11</v>
      </c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</row>
    <row r="16" spans="2:26">
      <c r="I16" s="213" t="s">
        <v>1261</v>
      </c>
      <c r="J16" s="213"/>
      <c r="K16" s="213"/>
      <c r="L16" s="213" t="s">
        <v>659</v>
      </c>
      <c r="M16" s="213"/>
      <c r="P16" s="214" t="s">
        <v>1262</v>
      </c>
      <c r="Q16" s="214"/>
      <c r="R16" s="222">
        <v>12959.67</v>
      </c>
      <c r="S16" s="222"/>
      <c r="T16" s="222"/>
      <c r="U16" s="222"/>
      <c r="V16" s="222"/>
      <c r="W16" s="222"/>
      <c r="X16" s="222"/>
      <c r="Y16" s="222"/>
    </row>
    <row r="17" spans="2:25" ht="3.75" customHeight="1"/>
    <row r="18" spans="2:25" ht="1.5" customHeight="1"/>
    <row r="19" spans="2:25" ht="2.25" customHeight="1"/>
    <row r="20" spans="2:25">
      <c r="B20" s="211" t="s">
        <v>1264</v>
      </c>
      <c r="C20" s="211"/>
      <c r="D20" s="211"/>
      <c r="E20" s="211"/>
      <c r="F20" s="211"/>
      <c r="G20" s="211"/>
      <c r="I20" s="212" t="s">
        <v>14</v>
      </c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</row>
    <row r="21" spans="2:25">
      <c r="I21" s="213" t="s">
        <v>1261</v>
      </c>
      <c r="J21" s="213"/>
      <c r="K21" s="213"/>
      <c r="L21" s="213" t="s">
        <v>661</v>
      </c>
      <c r="M21" s="213"/>
      <c r="P21" s="214" t="s">
        <v>1262</v>
      </c>
      <c r="Q21" s="214"/>
      <c r="R21" s="215">
        <v>3397.69</v>
      </c>
      <c r="S21" s="215"/>
      <c r="T21" s="215"/>
      <c r="U21" s="215"/>
      <c r="V21" s="215"/>
      <c r="W21" s="215"/>
      <c r="X21" s="215"/>
      <c r="Y21" s="215"/>
    </row>
    <row r="22" spans="2:25" ht="3.75" customHeight="1"/>
    <row r="23" spans="2:25" ht="1.5" customHeight="1"/>
    <row r="24" spans="2:25" ht="2.25" customHeight="1"/>
    <row r="25" spans="2:25">
      <c r="B25" s="211" t="s">
        <v>1265</v>
      </c>
      <c r="C25" s="211"/>
      <c r="D25" s="211"/>
      <c r="E25" s="211"/>
      <c r="F25" s="211"/>
      <c r="G25" s="211"/>
      <c r="I25" s="212" t="s">
        <v>17</v>
      </c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</row>
    <row r="26" spans="2:25">
      <c r="I26" s="213" t="s">
        <v>1261</v>
      </c>
      <c r="J26" s="213"/>
      <c r="K26" s="213"/>
      <c r="L26" s="213" t="s">
        <v>661</v>
      </c>
      <c r="M26" s="213"/>
      <c r="P26" s="214" t="s">
        <v>1262</v>
      </c>
      <c r="Q26" s="214"/>
      <c r="R26" s="215">
        <v>2519.0700000000002</v>
      </c>
      <c r="S26" s="215"/>
      <c r="T26" s="215"/>
      <c r="U26" s="215"/>
      <c r="V26" s="215"/>
      <c r="W26" s="215"/>
      <c r="X26" s="215"/>
      <c r="Y26" s="215"/>
    </row>
    <row r="27" spans="2:25" ht="3.75" customHeight="1"/>
    <row r="28" spans="2:25" ht="1.5" customHeight="1"/>
    <row r="29" spans="2:25" ht="2.25" customHeight="1"/>
    <row r="30" spans="2:25">
      <c r="B30" s="211" t="s">
        <v>1266</v>
      </c>
      <c r="C30" s="211"/>
      <c r="D30" s="211"/>
      <c r="E30" s="211"/>
      <c r="F30" s="211"/>
      <c r="G30" s="211"/>
      <c r="I30" s="212" t="s">
        <v>19</v>
      </c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</row>
    <row r="31" spans="2:25">
      <c r="I31" s="213" t="s">
        <v>1261</v>
      </c>
      <c r="J31" s="213"/>
      <c r="K31" s="213"/>
      <c r="L31" s="213" t="s">
        <v>669</v>
      </c>
      <c r="M31" s="213"/>
      <c r="P31" s="214" t="s">
        <v>1262</v>
      </c>
      <c r="Q31" s="214"/>
      <c r="R31" s="215">
        <v>24</v>
      </c>
      <c r="S31" s="215"/>
      <c r="T31" s="215"/>
      <c r="U31" s="215"/>
      <c r="V31" s="215"/>
      <c r="W31" s="215"/>
      <c r="X31" s="215"/>
      <c r="Y31" s="215"/>
    </row>
    <row r="32" spans="2:25" ht="3.75" customHeight="1"/>
    <row r="33" spans="2:25" ht="1.5" customHeight="1"/>
    <row r="34" spans="2:25" ht="2.25" customHeight="1"/>
    <row r="35" spans="2:25">
      <c r="B35" s="211" t="s">
        <v>1267</v>
      </c>
      <c r="C35" s="211"/>
      <c r="D35" s="211"/>
      <c r="E35" s="211"/>
      <c r="F35" s="211"/>
      <c r="G35" s="211"/>
      <c r="I35" s="212" t="s">
        <v>1268</v>
      </c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</row>
    <row r="36" spans="2:25">
      <c r="I36" s="213" t="s">
        <v>1261</v>
      </c>
      <c r="J36" s="213"/>
      <c r="K36" s="213"/>
      <c r="L36" s="213" t="s">
        <v>669</v>
      </c>
      <c r="M36" s="213"/>
      <c r="P36" s="214" t="s">
        <v>1262</v>
      </c>
      <c r="Q36" s="214"/>
      <c r="R36" s="215">
        <v>24</v>
      </c>
      <c r="S36" s="215"/>
      <c r="T36" s="215"/>
      <c r="U36" s="215"/>
      <c r="V36" s="215"/>
      <c r="W36" s="215"/>
      <c r="X36" s="215"/>
      <c r="Y36" s="215"/>
    </row>
    <row r="37" spans="2:25" ht="3.75" customHeight="1"/>
    <row r="38" spans="2:25" ht="1.5" customHeight="1"/>
    <row r="39" spans="2:25" ht="2.25" customHeight="1"/>
    <row r="40" spans="2:25">
      <c r="B40" s="211" t="s">
        <v>1269</v>
      </c>
      <c r="C40" s="211"/>
      <c r="D40" s="211"/>
      <c r="E40" s="211"/>
      <c r="F40" s="211"/>
      <c r="G40" s="211"/>
      <c r="I40" s="212" t="s">
        <v>22</v>
      </c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</row>
    <row r="41" spans="2:25">
      <c r="I41" s="213" t="s">
        <v>1261</v>
      </c>
      <c r="J41" s="213"/>
      <c r="K41" s="213"/>
      <c r="L41" s="213" t="s">
        <v>669</v>
      </c>
      <c r="M41" s="213"/>
      <c r="P41" s="214" t="s">
        <v>1262</v>
      </c>
      <c r="Q41" s="214"/>
      <c r="R41" s="215">
        <v>5</v>
      </c>
      <c r="S41" s="215"/>
      <c r="T41" s="215"/>
      <c r="U41" s="215"/>
      <c r="V41" s="215"/>
      <c r="W41" s="215"/>
      <c r="X41" s="215"/>
      <c r="Y41" s="215"/>
    </row>
    <row r="42" spans="2:25" ht="3.75" customHeight="1"/>
    <row r="43" spans="2:25" ht="1.5" customHeight="1"/>
    <row r="44" spans="2:25" ht="2.25" customHeight="1"/>
    <row r="45" spans="2:25">
      <c r="B45" s="211" t="s">
        <v>1270</v>
      </c>
      <c r="C45" s="211"/>
      <c r="D45" s="211"/>
      <c r="E45" s="211"/>
      <c r="F45" s="211"/>
      <c r="G45" s="211"/>
      <c r="I45" s="212" t="s">
        <v>24</v>
      </c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</row>
    <row r="46" spans="2:25">
      <c r="I46" s="213" t="s">
        <v>1261</v>
      </c>
      <c r="J46" s="213"/>
      <c r="K46" s="213"/>
      <c r="L46" s="213" t="s">
        <v>669</v>
      </c>
      <c r="M46" s="213"/>
      <c r="P46" s="214" t="s">
        <v>1262</v>
      </c>
      <c r="Q46" s="214"/>
      <c r="R46" s="215">
        <v>4</v>
      </c>
      <c r="S46" s="215"/>
      <c r="T46" s="215"/>
      <c r="U46" s="215"/>
      <c r="V46" s="215"/>
      <c r="W46" s="215"/>
      <c r="X46" s="215"/>
      <c r="Y46" s="215"/>
    </row>
    <row r="47" spans="2:25" ht="3.75" customHeight="1"/>
    <row r="48" spans="2:25" ht="1.5" customHeight="1"/>
    <row r="49" spans="2:25" ht="2.25" customHeight="1"/>
    <row r="50" spans="2:25">
      <c r="B50" s="211" t="s">
        <v>1271</v>
      </c>
      <c r="C50" s="211"/>
      <c r="D50" s="211"/>
      <c r="E50" s="211"/>
      <c r="F50" s="211"/>
      <c r="G50" s="211"/>
      <c r="I50" s="212" t="s">
        <v>26</v>
      </c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</row>
    <row r="51" spans="2:25">
      <c r="I51" s="213" t="s">
        <v>1261</v>
      </c>
      <c r="J51" s="213"/>
      <c r="K51" s="213"/>
      <c r="L51" s="213" t="s">
        <v>669</v>
      </c>
      <c r="M51" s="213"/>
      <c r="P51" s="214" t="s">
        <v>1262</v>
      </c>
      <c r="Q51" s="214"/>
      <c r="R51" s="215">
        <v>36</v>
      </c>
      <c r="S51" s="215"/>
      <c r="T51" s="215"/>
      <c r="U51" s="215"/>
      <c r="V51" s="215"/>
      <c r="W51" s="215"/>
      <c r="X51" s="215"/>
      <c r="Y51" s="215"/>
    </row>
    <row r="52" spans="2:25" ht="3.75" customHeight="1"/>
    <row r="53" spans="2:25" ht="1.5" customHeight="1"/>
    <row r="54" spans="2:25" ht="2.25" customHeight="1"/>
    <row r="55" spans="2:25">
      <c r="B55" s="211" t="s">
        <v>1272</v>
      </c>
      <c r="C55" s="211"/>
      <c r="D55" s="211"/>
      <c r="E55" s="211"/>
      <c r="F55" s="211"/>
      <c r="G55" s="211"/>
      <c r="I55" s="212" t="s">
        <v>1273</v>
      </c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</row>
    <row r="56" spans="2:25">
      <c r="I56" s="213" t="s">
        <v>1261</v>
      </c>
      <c r="J56" s="213"/>
      <c r="K56" s="213"/>
      <c r="L56" s="213" t="s">
        <v>669</v>
      </c>
      <c r="M56" s="213"/>
      <c r="P56" s="214" t="s">
        <v>1262</v>
      </c>
      <c r="Q56" s="214"/>
      <c r="R56" s="215">
        <v>18</v>
      </c>
      <c r="S56" s="215"/>
      <c r="T56" s="215"/>
      <c r="U56" s="215"/>
      <c r="V56" s="215"/>
      <c r="W56" s="215"/>
      <c r="X56" s="215"/>
      <c r="Y56" s="215"/>
    </row>
    <row r="57" spans="2:25" ht="3.75" customHeight="1"/>
    <row r="58" spans="2:25" ht="1.5" customHeight="1"/>
    <row r="59" spans="2:25" ht="2.25" customHeight="1"/>
    <row r="60" spans="2:25">
      <c r="B60" s="211" t="s">
        <v>1274</v>
      </c>
      <c r="C60" s="211"/>
      <c r="D60" s="211"/>
      <c r="E60" s="211"/>
      <c r="F60" s="211"/>
      <c r="G60" s="211"/>
      <c r="I60" s="212" t="s">
        <v>1275</v>
      </c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</row>
    <row r="61" spans="2:25">
      <c r="I61" s="213" t="s">
        <v>1261</v>
      </c>
      <c r="J61" s="213"/>
      <c r="K61" s="213"/>
      <c r="L61" s="213" t="s">
        <v>669</v>
      </c>
      <c r="M61" s="213"/>
      <c r="P61" s="214" t="s">
        <v>1262</v>
      </c>
      <c r="Q61" s="214"/>
      <c r="R61" s="215">
        <v>18</v>
      </c>
      <c r="S61" s="215"/>
      <c r="T61" s="215"/>
      <c r="U61" s="215"/>
      <c r="V61" s="215"/>
      <c r="W61" s="215"/>
      <c r="X61" s="215"/>
      <c r="Y61" s="215"/>
    </row>
    <row r="62" spans="2:25" ht="3.75" customHeight="1"/>
    <row r="63" spans="2:25" ht="1.5" customHeight="1"/>
    <row r="64" spans="2:25" ht="2.25" customHeight="1"/>
    <row r="65" spans="2:25">
      <c r="B65" s="211" t="s">
        <v>1276</v>
      </c>
      <c r="C65" s="211"/>
      <c r="D65" s="211"/>
      <c r="E65" s="211"/>
      <c r="F65" s="211"/>
      <c r="G65" s="211"/>
      <c r="I65" s="212" t="s">
        <v>28</v>
      </c>
      <c r="J65" s="212"/>
      <c r="K65" s="212"/>
      <c r="L65" s="212"/>
      <c r="M65" s="212"/>
      <c r="N65" s="212"/>
      <c r="O65" s="212"/>
      <c r="P65" s="212"/>
      <c r="Q65" s="212"/>
      <c r="R65" s="212"/>
      <c r="S65" s="212"/>
      <c r="T65" s="212"/>
      <c r="U65" s="212"/>
      <c r="V65" s="212"/>
      <c r="W65" s="212"/>
      <c r="X65" s="212"/>
      <c r="Y65" s="212"/>
    </row>
    <row r="66" spans="2:25">
      <c r="I66" s="213" t="s">
        <v>1261</v>
      </c>
      <c r="J66" s="213"/>
      <c r="K66" s="213"/>
      <c r="L66" s="213" t="s">
        <v>669</v>
      </c>
      <c r="M66" s="213"/>
      <c r="P66" s="214" t="s">
        <v>1262</v>
      </c>
      <c r="Q66" s="214"/>
      <c r="R66" s="215">
        <v>4</v>
      </c>
      <c r="S66" s="215"/>
      <c r="T66" s="215"/>
      <c r="U66" s="215"/>
      <c r="V66" s="215"/>
      <c r="W66" s="215"/>
      <c r="X66" s="215"/>
      <c r="Y66" s="215"/>
    </row>
    <row r="67" spans="2:25" ht="3.75" customHeight="1"/>
    <row r="68" spans="2:25" ht="1.5" customHeight="1"/>
    <row r="69" spans="2:25" ht="2.25" customHeight="1"/>
    <row r="70" spans="2:25">
      <c r="B70" s="211" t="s">
        <v>1277</v>
      </c>
      <c r="C70" s="211"/>
      <c r="D70" s="211"/>
      <c r="E70" s="211"/>
      <c r="F70" s="211"/>
      <c r="G70" s="211"/>
      <c r="I70" s="212" t="s">
        <v>30</v>
      </c>
      <c r="J70" s="212"/>
      <c r="K70" s="212"/>
      <c r="L70" s="212"/>
      <c r="M70" s="212"/>
      <c r="N70" s="212"/>
      <c r="O70" s="212"/>
      <c r="P70" s="212"/>
      <c r="Q70" s="212"/>
      <c r="R70" s="212"/>
      <c r="S70" s="212"/>
      <c r="T70" s="212"/>
      <c r="U70" s="212"/>
      <c r="V70" s="212"/>
      <c r="W70" s="212"/>
      <c r="X70" s="212"/>
      <c r="Y70" s="212"/>
    </row>
    <row r="71" spans="2:25">
      <c r="I71" s="213" t="s">
        <v>1261</v>
      </c>
      <c r="J71" s="213"/>
      <c r="K71" s="213"/>
      <c r="L71" s="213" t="s">
        <v>657</v>
      </c>
      <c r="M71" s="213"/>
      <c r="P71" s="214" t="s">
        <v>1262</v>
      </c>
      <c r="Q71" s="214"/>
      <c r="R71" s="215">
        <v>16</v>
      </c>
      <c r="S71" s="215"/>
      <c r="T71" s="215"/>
      <c r="U71" s="215"/>
      <c r="V71" s="215"/>
      <c r="W71" s="215"/>
      <c r="X71" s="215"/>
      <c r="Y71" s="215"/>
    </row>
    <row r="72" spans="2:25" ht="3.75" customHeight="1"/>
    <row r="73" spans="2:25" ht="1.5" customHeight="1"/>
    <row r="74" spans="2:25" ht="2.25" customHeight="1"/>
    <row r="75" spans="2:25" ht="2.25" customHeight="1"/>
    <row r="76" spans="2:25">
      <c r="I76" s="217" t="s">
        <v>1278</v>
      </c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17"/>
      <c r="Y76" s="217"/>
    </row>
    <row r="77" spans="2:25" ht="5.25" customHeight="1"/>
    <row r="78" spans="2:25">
      <c r="B78" s="211" t="s">
        <v>1279</v>
      </c>
      <c r="C78" s="211"/>
      <c r="D78" s="211"/>
      <c r="E78" s="211"/>
      <c r="F78" s="211"/>
      <c r="G78" s="211"/>
      <c r="I78" s="212" t="s">
        <v>34</v>
      </c>
      <c r="J78" s="212"/>
      <c r="K78" s="212"/>
      <c r="L78" s="212"/>
      <c r="M78" s="212"/>
      <c r="N78" s="212"/>
      <c r="O78" s="212"/>
      <c r="P78" s="212"/>
      <c r="Q78" s="212"/>
      <c r="R78" s="212"/>
      <c r="S78" s="212"/>
      <c r="T78" s="212"/>
      <c r="U78" s="212"/>
      <c r="V78" s="212"/>
      <c r="W78" s="212"/>
      <c r="X78" s="212"/>
      <c r="Y78" s="212"/>
    </row>
    <row r="79" spans="2:25">
      <c r="I79" s="213" t="s">
        <v>1261</v>
      </c>
      <c r="J79" s="213"/>
      <c r="K79" s="213"/>
      <c r="L79" s="213" t="s">
        <v>661</v>
      </c>
      <c r="M79" s="213"/>
      <c r="P79" s="214" t="s">
        <v>1262</v>
      </c>
      <c r="Q79" s="214"/>
      <c r="R79" s="215">
        <v>123.57</v>
      </c>
      <c r="S79" s="215"/>
      <c r="T79" s="215"/>
      <c r="U79" s="215"/>
      <c r="V79" s="215"/>
      <c r="W79" s="215"/>
      <c r="X79" s="215"/>
      <c r="Y79" s="215"/>
    </row>
    <row r="80" spans="2:25" ht="3.75" customHeight="1"/>
    <row r="81" spans="2:25" ht="1.5" customHeight="1"/>
    <row r="82" spans="2:25" ht="2.25" customHeight="1"/>
    <row r="83" spans="2:25">
      <c r="B83" s="211" t="s">
        <v>1280</v>
      </c>
      <c r="C83" s="211"/>
      <c r="D83" s="211"/>
      <c r="E83" s="211"/>
      <c r="F83" s="211"/>
      <c r="G83" s="211"/>
      <c r="I83" s="212" t="s">
        <v>36</v>
      </c>
      <c r="J83" s="212"/>
      <c r="K83" s="212"/>
      <c r="L83" s="212"/>
      <c r="M83" s="212"/>
      <c r="N83" s="212"/>
      <c r="O83" s="212"/>
      <c r="P83" s="212"/>
      <c r="Q83" s="212"/>
      <c r="R83" s="212"/>
      <c r="S83" s="212"/>
      <c r="T83" s="212"/>
      <c r="U83" s="212"/>
      <c r="V83" s="212"/>
      <c r="W83" s="212"/>
      <c r="X83" s="212"/>
      <c r="Y83" s="212"/>
    </row>
    <row r="84" spans="2:25">
      <c r="I84" s="213" t="s">
        <v>1261</v>
      </c>
      <c r="J84" s="213"/>
      <c r="K84" s="213"/>
      <c r="L84" s="213" t="s">
        <v>661</v>
      </c>
      <c r="M84" s="213"/>
      <c r="P84" s="214" t="s">
        <v>1262</v>
      </c>
      <c r="Q84" s="214"/>
      <c r="R84" s="215">
        <v>2.61</v>
      </c>
      <c r="S84" s="215"/>
      <c r="T84" s="215"/>
      <c r="U84" s="215"/>
      <c r="V84" s="215"/>
      <c r="W84" s="215"/>
      <c r="X84" s="215"/>
      <c r="Y84" s="215"/>
    </row>
    <row r="85" spans="2:25" ht="3.75" customHeight="1"/>
    <row r="86" spans="2:25" ht="1.5" customHeight="1"/>
    <row r="87" spans="2:25" ht="2.25" customHeight="1"/>
    <row r="88" spans="2:25">
      <c r="B88" s="211" t="s">
        <v>1281</v>
      </c>
      <c r="C88" s="211"/>
      <c r="D88" s="211"/>
      <c r="E88" s="211"/>
      <c r="F88" s="211"/>
      <c r="G88" s="211"/>
      <c r="I88" s="212" t="s">
        <v>38</v>
      </c>
      <c r="J88" s="212"/>
      <c r="K88" s="212"/>
      <c r="L88" s="212"/>
      <c r="M88" s="212"/>
      <c r="N88" s="212"/>
      <c r="O88" s="212"/>
      <c r="P88" s="212"/>
      <c r="Q88" s="212"/>
      <c r="R88" s="212"/>
      <c r="S88" s="212"/>
      <c r="T88" s="212"/>
      <c r="U88" s="212"/>
      <c r="V88" s="212"/>
      <c r="W88" s="212"/>
      <c r="X88" s="212"/>
      <c r="Y88" s="212"/>
    </row>
    <row r="89" spans="2:25">
      <c r="I89" s="213" t="s">
        <v>1261</v>
      </c>
      <c r="J89" s="213"/>
      <c r="K89" s="213"/>
      <c r="L89" s="213" t="s">
        <v>661</v>
      </c>
      <c r="M89" s="213"/>
      <c r="P89" s="214" t="s">
        <v>1262</v>
      </c>
      <c r="Q89" s="214"/>
      <c r="R89" s="215">
        <v>0.33</v>
      </c>
      <c r="S89" s="215"/>
      <c r="T89" s="215"/>
      <c r="U89" s="215"/>
      <c r="V89" s="215"/>
      <c r="W89" s="215"/>
      <c r="X89" s="215"/>
      <c r="Y89" s="215"/>
    </row>
    <row r="90" spans="2:25" ht="3.75" customHeight="1"/>
    <row r="91" spans="2:25" ht="1.5" customHeight="1"/>
    <row r="92" spans="2:25" ht="2.25" customHeight="1"/>
    <row r="93" spans="2:25">
      <c r="B93" s="211" t="s">
        <v>1282</v>
      </c>
      <c r="C93" s="211"/>
      <c r="D93" s="211"/>
      <c r="E93" s="211"/>
      <c r="F93" s="211"/>
      <c r="G93" s="211"/>
      <c r="I93" s="212" t="s">
        <v>40</v>
      </c>
      <c r="J93" s="212"/>
      <c r="K93" s="212"/>
      <c r="L93" s="212"/>
      <c r="M93" s="212"/>
      <c r="N93" s="212"/>
      <c r="O93" s="212"/>
      <c r="P93" s="212"/>
      <c r="Q93" s="212"/>
      <c r="R93" s="212"/>
      <c r="S93" s="212"/>
      <c r="T93" s="212"/>
      <c r="U93" s="212"/>
      <c r="V93" s="212"/>
      <c r="W93" s="212"/>
      <c r="X93" s="212"/>
      <c r="Y93" s="212"/>
    </row>
    <row r="94" spans="2:25">
      <c r="I94" s="213" t="s">
        <v>1261</v>
      </c>
      <c r="J94" s="213"/>
      <c r="K94" s="213"/>
      <c r="L94" s="213" t="s">
        <v>698</v>
      </c>
      <c r="M94" s="213"/>
      <c r="P94" s="214" t="s">
        <v>1262</v>
      </c>
      <c r="Q94" s="214"/>
      <c r="R94" s="215">
        <v>5135</v>
      </c>
      <c r="S94" s="215"/>
      <c r="T94" s="215"/>
      <c r="U94" s="215"/>
      <c r="V94" s="215"/>
      <c r="W94" s="215"/>
      <c r="X94" s="215"/>
      <c r="Y94" s="215"/>
    </row>
    <row r="95" spans="2:25" ht="3.75" customHeight="1"/>
    <row r="96" spans="2:25" ht="1.5" customHeight="1"/>
    <row r="97" spans="2:25" ht="2.25" customHeight="1"/>
    <row r="98" spans="2:25">
      <c r="B98" s="211" t="s">
        <v>1283</v>
      </c>
      <c r="C98" s="211"/>
      <c r="D98" s="211"/>
      <c r="E98" s="211"/>
      <c r="F98" s="211"/>
      <c r="G98" s="211"/>
      <c r="I98" s="212" t="s">
        <v>1284</v>
      </c>
      <c r="J98" s="212"/>
      <c r="K98" s="212"/>
      <c r="L98" s="212"/>
      <c r="M98" s="212"/>
      <c r="N98" s="212"/>
      <c r="O98" s="212"/>
      <c r="P98" s="212"/>
      <c r="Q98" s="212"/>
      <c r="R98" s="212"/>
      <c r="S98" s="212"/>
      <c r="T98" s="212"/>
      <c r="U98" s="212"/>
      <c r="V98" s="212"/>
      <c r="W98" s="212"/>
      <c r="X98" s="212"/>
      <c r="Y98" s="212"/>
    </row>
    <row r="99" spans="2:25">
      <c r="I99" s="213" t="s">
        <v>1261</v>
      </c>
      <c r="J99" s="213"/>
      <c r="K99" s="213"/>
      <c r="L99" s="213" t="s">
        <v>698</v>
      </c>
      <c r="M99" s="213"/>
      <c r="P99" s="214" t="s">
        <v>1262</v>
      </c>
      <c r="Q99" s="214"/>
      <c r="R99" s="215">
        <v>4420</v>
      </c>
      <c r="S99" s="215"/>
      <c r="T99" s="215"/>
      <c r="U99" s="215"/>
      <c r="V99" s="215"/>
      <c r="W99" s="215"/>
      <c r="X99" s="215"/>
      <c r="Y99" s="215"/>
    </row>
    <row r="100" spans="2:25" ht="3.75" customHeight="1"/>
    <row r="101" spans="2:25" ht="1.5" customHeight="1"/>
    <row r="102" spans="2:25" ht="2.25" customHeight="1"/>
    <row r="103" spans="2:25" ht="11.25" customHeight="1">
      <c r="B103" s="211" t="s">
        <v>1285</v>
      </c>
      <c r="C103" s="211"/>
      <c r="D103" s="211"/>
      <c r="E103" s="211"/>
      <c r="F103" s="211"/>
      <c r="G103" s="211"/>
      <c r="I103" s="223" t="s">
        <v>1286</v>
      </c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23"/>
    </row>
    <row r="104" spans="2:25" ht="9.75" customHeight="1"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23"/>
    </row>
    <row r="105" spans="2:25">
      <c r="I105" s="213" t="s">
        <v>1261</v>
      </c>
      <c r="J105" s="213"/>
      <c r="K105" s="213"/>
      <c r="L105" s="213" t="s">
        <v>669</v>
      </c>
      <c r="M105" s="213"/>
      <c r="P105" s="214" t="s">
        <v>1262</v>
      </c>
      <c r="Q105" s="214"/>
      <c r="R105" s="215">
        <v>715</v>
      </c>
      <c r="S105" s="215"/>
      <c r="T105" s="215"/>
      <c r="U105" s="215"/>
      <c r="V105" s="215"/>
      <c r="W105" s="215"/>
      <c r="X105" s="215"/>
      <c r="Y105" s="215"/>
    </row>
    <row r="106" spans="2:25" ht="3.75" customHeight="1"/>
    <row r="107" spans="2:25" ht="1.5" customHeight="1"/>
    <row r="108" spans="2:25" ht="2.25" customHeight="1"/>
    <row r="109" spans="2:25">
      <c r="B109" s="211" t="s">
        <v>1287</v>
      </c>
      <c r="C109" s="211"/>
      <c r="D109" s="211"/>
      <c r="E109" s="211"/>
      <c r="F109" s="211"/>
      <c r="G109" s="211"/>
      <c r="I109" s="212" t="s">
        <v>1288</v>
      </c>
      <c r="J109" s="212"/>
      <c r="K109" s="212"/>
      <c r="L109" s="212"/>
      <c r="M109" s="212"/>
      <c r="N109" s="212"/>
      <c r="O109" s="212"/>
      <c r="P109" s="212"/>
      <c r="Q109" s="212"/>
      <c r="R109" s="212"/>
      <c r="S109" s="212"/>
      <c r="T109" s="212"/>
      <c r="U109" s="212"/>
      <c r="V109" s="212"/>
      <c r="W109" s="212"/>
      <c r="X109" s="212"/>
      <c r="Y109" s="212"/>
    </row>
    <row r="110" spans="2:25">
      <c r="I110" s="213" t="s">
        <v>1261</v>
      </c>
      <c r="J110" s="213"/>
      <c r="K110" s="213"/>
      <c r="L110" s="213" t="s">
        <v>669</v>
      </c>
      <c r="M110" s="213"/>
      <c r="P110" s="214" t="s">
        <v>1262</v>
      </c>
      <c r="Q110" s="214"/>
      <c r="R110" s="215">
        <v>2</v>
      </c>
      <c r="S110" s="215"/>
      <c r="T110" s="215"/>
      <c r="U110" s="215"/>
      <c r="V110" s="215"/>
      <c r="W110" s="215"/>
      <c r="X110" s="215"/>
      <c r="Y110" s="215"/>
    </row>
    <row r="111" spans="2:25" ht="3.75" customHeight="1"/>
    <row r="112" spans="2:25" ht="1.5" customHeight="1"/>
    <row r="113" spans="2:25" ht="2.25" customHeight="1"/>
    <row r="114" spans="2:25">
      <c r="B114" s="211" t="s">
        <v>1289</v>
      </c>
      <c r="C114" s="211"/>
      <c r="D114" s="211"/>
      <c r="E114" s="211"/>
      <c r="F114" s="211"/>
      <c r="G114" s="211"/>
      <c r="I114" s="212" t="s">
        <v>1290</v>
      </c>
      <c r="J114" s="212"/>
      <c r="K114" s="212"/>
      <c r="L114" s="212"/>
      <c r="M114" s="212"/>
      <c r="N114" s="212"/>
      <c r="O114" s="212"/>
      <c r="P114" s="212"/>
      <c r="Q114" s="212"/>
      <c r="R114" s="212"/>
      <c r="S114" s="212"/>
      <c r="T114" s="212"/>
      <c r="U114" s="212"/>
      <c r="V114" s="212"/>
      <c r="W114" s="212"/>
      <c r="X114" s="212"/>
      <c r="Y114" s="212"/>
    </row>
    <row r="115" spans="2:25">
      <c r="I115" s="213" t="s">
        <v>1261</v>
      </c>
      <c r="J115" s="213"/>
      <c r="K115" s="213"/>
      <c r="L115" s="213" t="s">
        <v>669</v>
      </c>
      <c r="M115" s="213"/>
      <c r="P115" s="214" t="s">
        <v>1262</v>
      </c>
      <c r="Q115" s="214"/>
      <c r="R115" s="215">
        <v>18</v>
      </c>
      <c r="S115" s="215"/>
      <c r="T115" s="215"/>
      <c r="U115" s="215"/>
      <c r="V115" s="215"/>
      <c r="W115" s="215"/>
      <c r="X115" s="215"/>
      <c r="Y115" s="215"/>
    </row>
    <row r="116" spans="2:25" ht="3.75" customHeight="1"/>
    <row r="117" spans="2:25" ht="1.5" customHeight="1"/>
    <row r="118" spans="2:25" ht="2.25" customHeight="1"/>
    <row r="119" spans="2:25" ht="11.25" customHeight="1">
      <c r="B119" s="211" t="s">
        <v>1291</v>
      </c>
      <c r="C119" s="211"/>
      <c r="D119" s="211"/>
      <c r="E119" s="211"/>
      <c r="F119" s="211"/>
      <c r="G119" s="211"/>
      <c r="I119" s="223" t="s">
        <v>1292</v>
      </c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23"/>
    </row>
    <row r="120" spans="2:25" ht="9.75" customHeight="1"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23"/>
    </row>
    <row r="121" spans="2:25">
      <c r="I121" s="213" t="s">
        <v>1261</v>
      </c>
      <c r="J121" s="213"/>
      <c r="K121" s="213"/>
      <c r="L121" s="213" t="s">
        <v>669</v>
      </c>
      <c r="M121" s="213"/>
      <c r="P121" s="214" t="s">
        <v>1262</v>
      </c>
      <c r="Q121" s="214"/>
      <c r="R121" s="215">
        <v>1</v>
      </c>
      <c r="S121" s="215"/>
      <c r="T121" s="215"/>
      <c r="U121" s="215"/>
      <c r="V121" s="215"/>
      <c r="W121" s="215"/>
      <c r="X121" s="215"/>
      <c r="Y121" s="215"/>
    </row>
    <row r="122" spans="2:25" ht="3.75" customHeight="1"/>
    <row r="123" spans="2:25" ht="1.5" customHeight="1"/>
    <row r="124" spans="2:25" ht="2.25" customHeight="1"/>
    <row r="125" spans="2:25">
      <c r="B125" s="211" t="s">
        <v>1293</v>
      </c>
      <c r="C125" s="211"/>
      <c r="D125" s="211"/>
      <c r="E125" s="211"/>
      <c r="F125" s="211"/>
      <c r="G125" s="211"/>
      <c r="I125" s="212" t="s">
        <v>43</v>
      </c>
      <c r="J125" s="212"/>
      <c r="K125" s="212"/>
      <c r="L125" s="212"/>
      <c r="M125" s="212"/>
      <c r="N125" s="212"/>
      <c r="O125" s="212"/>
      <c r="P125" s="212"/>
      <c r="Q125" s="212"/>
      <c r="R125" s="212"/>
      <c r="S125" s="212"/>
      <c r="T125" s="212"/>
      <c r="U125" s="212"/>
      <c r="V125" s="212"/>
      <c r="W125" s="212"/>
      <c r="X125" s="212"/>
      <c r="Y125" s="212"/>
    </row>
    <row r="126" spans="2:25">
      <c r="I126" s="213" t="s">
        <v>1261</v>
      </c>
      <c r="J126" s="213"/>
      <c r="K126" s="213"/>
      <c r="L126" s="213" t="s">
        <v>669</v>
      </c>
      <c r="M126" s="213"/>
      <c r="P126" s="214" t="s">
        <v>1262</v>
      </c>
      <c r="Q126" s="214"/>
      <c r="R126" s="215">
        <v>155</v>
      </c>
      <c r="S126" s="215"/>
      <c r="T126" s="215"/>
      <c r="U126" s="215"/>
      <c r="V126" s="215"/>
      <c r="W126" s="215"/>
      <c r="X126" s="215"/>
      <c r="Y126" s="215"/>
    </row>
    <row r="127" spans="2:25" ht="3.75" customHeight="1"/>
    <row r="128" spans="2:25" ht="1.5" customHeight="1"/>
    <row r="129" spans="2:25" ht="2.25" customHeight="1"/>
    <row r="130" spans="2:25">
      <c r="B130" s="211" t="s">
        <v>1294</v>
      </c>
      <c r="C130" s="211"/>
      <c r="D130" s="211"/>
      <c r="E130" s="211"/>
      <c r="F130" s="211"/>
      <c r="G130" s="211"/>
      <c r="I130" s="212" t="s">
        <v>1295</v>
      </c>
      <c r="J130" s="212"/>
      <c r="K130" s="212"/>
      <c r="L130" s="212"/>
      <c r="M130" s="212"/>
      <c r="N130" s="212"/>
      <c r="O130" s="212"/>
      <c r="P130" s="212"/>
      <c r="Q130" s="212"/>
      <c r="R130" s="212"/>
      <c r="S130" s="212"/>
      <c r="T130" s="212"/>
      <c r="U130" s="212"/>
      <c r="V130" s="212"/>
      <c r="W130" s="212"/>
      <c r="X130" s="212"/>
      <c r="Y130" s="212"/>
    </row>
    <row r="131" spans="2:25">
      <c r="I131" s="213" t="s">
        <v>1261</v>
      </c>
      <c r="J131" s="213"/>
      <c r="K131" s="213"/>
      <c r="L131" s="213" t="s">
        <v>669</v>
      </c>
      <c r="M131" s="213"/>
      <c r="P131" s="214" t="s">
        <v>1262</v>
      </c>
      <c r="Q131" s="214"/>
      <c r="R131" s="215">
        <v>1</v>
      </c>
      <c r="S131" s="215"/>
      <c r="T131" s="215"/>
      <c r="U131" s="215"/>
      <c r="V131" s="215"/>
      <c r="W131" s="215"/>
      <c r="X131" s="215"/>
      <c r="Y131" s="215"/>
    </row>
    <row r="132" spans="2:25" ht="3.75" customHeight="1"/>
    <row r="133" spans="2:25" ht="1.5" customHeight="1"/>
    <row r="134" spans="2:25" ht="2.25" customHeight="1"/>
    <row r="135" spans="2:25">
      <c r="B135" s="211" t="s">
        <v>1296</v>
      </c>
      <c r="C135" s="211"/>
      <c r="D135" s="211"/>
      <c r="E135" s="211"/>
      <c r="F135" s="211"/>
      <c r="G135" s="211"/>
      <c r="I135" s="212" t="s">
        <v>1297</v>
      </c>
      <c r="J135" s="212"/>
      <c r="K135" s="212"/>
      <c r="L135" s="212"/>
      <c r="M135" s="212"/>
      <c r="N135" s="212"/>
      <c r="O135" s="212"/>
      <c r="P135" s="212"/>
      <c r="Q135" s="212"/>
      <c r="R135" s="212"/>
      <c r="S135" s="212"/>
      <c r="T135" s="212"/>
      <c r="U135" s="212"/>
      <c r="V135" s="212"/>
      <c r="W135" s="212"/>
      <c r="X135" s="212"/>
      <c r="Y135" s="212"/>
    </row>
    <row r="136" spans="2:25">
      <c r="I136" s="213" t="s">
        <v>1261</v>
      </c>
      <c r="J136" s="213"/>
      <c r="K136" s="213"/>
      <c r="L136" s="213" t="s">
        <v>669</v>
      </c>
      <c r="M136" s="213"/>
      <c r="P136" s="214" t="s">
        <v>1262</v>
      </c>
      <c r="Q136" s="214"/>
      <c r="R136" s="215">
        <v>10</v>
      </c>
      <c r="S136" s="215"/>
      <c r="T136" s="215"/>
      <c r="U136" s="215"/>
      <c r="V136" s="215"/>
      <c r="W136" s="215"/>
      <c r="X136" s="215"/>
      <c r="Y136" s="215"/>
    </row>
    <row r="137" spans="2:25" ht="3.75" customHeight="1"/>
    <row r="138" spans="2:25" ht="1.5" customHeight="1"/>
    <row r="139" spans="2:25" ht="2.25" customHeight="1"/>
    <row r="140" spans="2:25">
      <c r="B140" s="211" t="s">
        <v>1298</v>
      </c>
      <c r="C140" s="211"/>
      <c r="D140" s="211"/>
      <c r="E140" s="211"/>
      <c r="F140" s="211"/>
      <c r="G140" s="211"/>
      <c r="I140" s="212" t="s">
        <v>1299</v>
      </c>
      <c r="J140" s="212"/>
      <c r="K140" s="212"/>
      <c r="L140" s="212"/>
      <c r="M140" s="212"/>
      <c r="N140" s="212"/>
      <c r="O140" s="212"/>
      <c r="P140" s="212"/>
      <c r="Q140" s="212"/>
      <c r="R140" s="212"/>
      <c r="S140" s="212"/>
      <c r="T140" s="212"/>
      <c r="U140" s="212"/>
      <c r="V140" s="212"/>
      <c r="W140" s="212"/>
      <c r="X140" s="212"/>
      <c r="Y140" s="212"/>
    </row>
    <row r="141" spans="2:25">
      <c r="I141" s="213" t="s">
        <v>1261</v>
      </c>
      <c r="J141" s="213"/>
      <c r="K141" s="213"/>
      <c r="L141" s="213" t="s">
        <v>669</v>
      </c>
      <c r="M141" s="213"/>
      <c r="P141" s="214" t="s">
        <v>1262</v>
      </c>
      <c r="Q141" s="214"/>
      <c r="R141" s="215">
        <v>143</v>
      </c>
      <c r="S141" s="215"/>
      <c r="T141" s="215"/>
      <c r="U141" s="215"/>
      <c r="V141" s="215"/>
      <c r="W141" s="215"/>
      <c r="X141" s="215"/>
      <c r="Y141" s="215"/>
    </row>
    <row r="142" spans="2:25" ht="3.75" customHeight="1"/>
    <row r="143" spans="2:25" ht="1.5" customHeight="1"/>
    <row r="144" spans="2:25" ht="2.25" customHeight="1"/>
    <row r="145" spans="2:25">
      <c r="B145" s="211" t="s">
        <v>1300</v>
      </c>
      <c r="C145" s="211"/>
      <c r="D145" s="211"/>
      <c r="E145" s="211"/>
      <c r="F145" s="211"/>
      <c r="G145" s="211"/>
      <c r="I145" s="212" t="s">
        <v>1301</v>
      </c>
      <c r="J145" s="212"/>
      <c r="K145" s="212"/>
      <c r="L145" s="212"/>
      <c r="M145" s="212"/>
      <c r="N145" s="212"/>
      <c r="O145" s="212"/>
      <c r="P145" s="212"/>
      <c r="Q145" s="212"/>
      <c r="R145" s="212"/>
      <c r="S145" s="212"/>
      <c r="T145" s="212"/>
      <c r="U145" s="212"/>
      <c r="V145" s="212"/>
      <c r="W145" s="212"/>
      <c r="X145" s="212"/>
      <c r="Y145" s="212"/>
    </row>
    <row r="146" spans="2:25">
      <c r="I146" s="213" t="s">
        <v>1261</v>
      </c>
      <c r="J146" s="213"/>
      <c r="K146" s="213"/>
      <c r="L146" s="213" t="s">
        <v>669</v>
      </c>
      <c r="M146" s="213"/>
      <c r="P146" s="214" t="s">
        <v>1262</v>
      </c>
      <c r="Q146" s="214"/>
      <c r="R146" s="215">
        <v>1</v>
      </c>
      <c r="S146" s="215"/>
      <c r="T146" s="215"/>
      <c r="U146" s="215"/>
      <c r="V146" s="215"/>
      <c r="W146" s="215"/>
      <c r="X146" s="215"/>
      <c r="Y146" s="215"/>
    </row>
    <row r="147" spans="2:25" ht="3.75" customHeight="1"/>
    <row r="148" spans="2:25" ht="1.5" customHeight="1"/>
    <row r="149" spans="2:25" ht="2.25" customHeight="1"/>
    <row r="150" spans="2:25">
      <c r="B150" s="211" t="s">
        <v>1302</v>
      </c>
      <c r="C150" s="211"/>
      <c r="D150" s="211"/>
      <c r="E150" s="211"/>
      <c r="F150" s="211"/>
      <c r="G150" s="211"/>
      <c r="I150" s="212" t="s">
        <v>45</v>
      </c>
      <c r="J150" s="212"/>
      <c r="K150" s="212"/>
      <c r="L150" s="212"/>
      <c r="M150" s="212"/>
      <c r="N150" s="212"/>
      <c r="O150" s="212"/>
      <c r="P150" s="212"/>
      <c r="Q150" s="212"/>
      <c r="R150" s="212"/>
      <c r="S150" s="212"/>
      <c r="T150" s="212"/>
      <c r="U150" s="212"/>
      <c r="V150" s="212"/>
      <c r="W150" s="212"/>
      <c r="X150" s="212"/>
      <c r="Y150" s="212"/>
    </row>
    <row r="151" spans="2:25">
      <c r="I151" s="213" t="s">
        <v>1261</v>
      </c>
      <c r="J151" s="213"/>
      <c r="K151" s="213"/>
      <c r="L151" s="213" t="s">
        <v>698</v>
      </c>
      <c r="M151" s="213"/>
      <c r="P151" s="214" t="s">
        <v>1262</v>
      </c>
      <c r="Q151" s="214"/>
      <c r="R151" s="215">
        <v>67</v>
      </c>
      <c r="S151" s="215"/>
      <c r="T151" s="215"/>
      <c r="U151" s="215"/>
      <c r="V151" s="215"/>
      <c r="W151" s="215"/>
      <c r="X151" s="215"/>
      <c r="Y151" s="215"/>
    </row>
    <row r="152" spans="2:25" ht="3.75" customHeight="1"/>
    <row r="153" spans="2:25" ht="1.5" customHeight="1"/>
    <row r="154" spans="2:25" ht="2.25" customHeight="1"/>
    <row r="155" spans="2:25">
      <c r="B155" s="211" t="s">
        <v>1303</v>
      </c>
      <c r="C155" s="211"/>
      <c r="D155" s="211"/>
      <c r="E155" s="211"/>
      <c r="F155" s="211"/>
      <c r="G155" s="211"/>
      <c r="I155" s="212" t="s">
        <v>1304</v>
      </c>
      <c r="J155" s="212"/>
      <c r="K155" s="212"/>
      <c r="L155" s="212"/>
      <c r="M155" s="212"/>
      <c r="N155" s="212"/>
      <c r="O155" s="212"/>
      <c r="P155" s="212"/>
      <c r="Q155" s="212"/>
      <c r="R155" s="212"/>
      <c r="S155" s="212"/>
      <c r="T155" s="212"/>
      <c r="U155" s="212"/>
      <c r="V155" s="212"/>
      <c r="W155" s="212"/>
      <c r="X155" s="212"/>
      <c r="Y155" s="212"/>
    </row>
    <row r="156" spans="2:25">
      <c r="I156" s="213" t="s">
        <v>1261</v>
      </c>
      <c r="J156" s="213"/>
      <c r="K156" s="213"/>
      <c r="L156" s="213" t="s">
        <v>698</v>
      </c>
      <c r="M156" s="213"/>
      <c r="P156" s="214" t="s">
        <v>1262</v>
      </c>
      <c r="Q156" s="214"/>
      <c r="R156" s="215">
        <v>7</v>
      </c>
      <c r="S156" s="215"/>
      <c r="T156" s="215"/>
      <c r="U156" s="215"/>
      <c r="V156" s="215"/>
      <c r="W156" s="215"/>
      <c r="X156" s="215"/>
      <c r="Y156" s="215"/>
    </row>
    <row r="157" spans="2:25" ht="3.75" customHeight="1"/>
    <row r="158" spans="2:25" ht="1.5" customHeight="1"/>
    <row r="159" spans="2:25" ht="2.25" customHeight="1"/>
    <row r="160" spans="2:25">
      <c r="B160" s="211" t="s">
        <v>1305</v>
      </c>
      <c r="C160" s="211"/>
      <c r="D160" s="211"/>
      <c r="E160" s="211"/>
      <c r="F160" s="211"/>
      <c r="G160" s="211"/>
      <c r="I160" s="212" t="s">
        <v>1306</v>
      </c>
      <c r="J160" s="212"/>
      <c r="K160" s="212"/>
      <c r="L160" s="212"/>
      <c r="M160" s="212"/>
      <c r="N160" s="212"/>
      <c r="O160" s="212"/>
      <c r="P160" s="212"/>
      <c r="Q160" s="212"/>
      <c r="R160" s="212"/>
      <c r="S160" s="212"/>
      <c r="T160" s="212"/>
      <c r="U160" s="212"/>
      <c r="V160" s="212"/>
      <c r="W160" s="212"/>
      <c r="X160" s="212"/>
      <c r="Y160" s="212"/>
    </row>
    <row r="161" spans="2:25">
      <c r="I161" s="213" t="s">
        <v>1261</v>
      </c>
      <c r="J161" s="213"/>
      <c r="K161" s="213"/>
      <c r="L161" s="213" t="s">
        <v>698</v>
      </c>
      <c r="M161" s="213"/>
      <c r="P161" s="214" t="s">
        <v>1262</v>
      </c>
      <c r="Q161" s="214"/>
      <c r="R161" s="215">
        <v>60</v>
      </c>
      <c r="S161" s="215"/>
      <c r="T161" s="215"/>
      <c r="U161" s="215"/>
      <c r="V161" s="215"/>
      <c r="W161" s="215"/>
      <c r="X161" s="215"/>
      <c r="Y161" s="215"/>
    </row>
    <row r="162" spans="2:25" ht="3.75" customHeight="1"/>
    <row r="163" spans="2:25" ht="1.5" customHeight="1"/>
    <row r="164" spans="2:25" ht="2.25" customHeight="1"/>
    <row r="165" spans="2:25">
      <c r="B165" s="211" t="s">
        <v>1307</v>
      </c>
      <c r="C165" s="211"/>
      <c r="D165" s="211"/>
      <c r="E165" s="211"/>
      <c r="F165" s="211"/>
      <c r="G165" s="211"/>
      <c r="I165" s="212" t="s">
        <v>47</v>
      </c>
      <c r="J165" s="212"/>
      <c r="K165" s="212"/>
      <c r="L165" s="212"/>
      <c r="M165" s="212"/>
      <c r="N165" s="212"/>
      <c r="O165" s="212"/>
      <c r="P165" s="212"/>
      <c r="Q165" s="212"/>
      <c r="R165" s="212"/>
      <c r="S165" s="212"/>
      <c r="T165" s="212"/>
      <c r="U165" s="212"/>
      <c r="V165" s="212"/>
      <c r="W165" s="212"/>
      <c r="X165" s="212"/>
      <c r="Y165" s="212"/>
    </row>
    <row r="166" spans="2:25">
      <c r="I166" s="213" t="s">
        <v>1261</v>
      </c>
      <c r="J166" s="213"/>
      <c r="K166" s="213"/>
      <c r="L166" s="213" t="s">
        <v>669</v>
      </c>
      <c r="M166" s="213"/>
      <c r="P166" s="214" t="s">
        <v>1262</v>
      </c>
      <c r="Q166" s="214"/>
      <c r="R166" s="215">
        <v>1.25</v>
      </c>
      <c r="S166" s="215"/>
      <c r="T166" s="215"/>
      <c r="U166" s="215"/>
      <c r="V166" s="215"/>
      <c r="W166" s="215"/>
      <c r="X166" s="215"/>
      <c r="Y166" s="215"/>
    </row>
    <row r="167" spans="2:25" ht="3.75" customHeight="1"/>
    <row r="168" spans="2:25" ht="1.5" customHeight="1"/>
    <row r="169" spans="2:25" ht="2.25" customHeight="1"/>
    <row r="170" spans="2:25">
      <c r="B170" s="211" t="s">
        <v>1308</v>
      </c>
      <c r="C170" s="211"/>
      <c r="D170" s="211"/>
      <c r="E170" s="211"/>
      <c r="F170" s="211"/>
      <c r="G170" s="211"/>
      <c r="I170" s="212" t="s">
        <v>49</v>
      </c>
      <c r="J170" s="212"/>
      <c r="K170" s="212"/>
      <c r="L170" s="212"/>
      <c r="M170" s="212"/>
      <c r="N170" s="212"/>
      <c r="O170" s="212"/>
      <c r="P170" s="212"/>
      <c r="Q170" s="212"/>
      <c r="R170" s="212"/>
      <c r="S170" s="212"/>
      <c r="T170" s="212"/>
      <c r="U170" s="212"/>
      <c r="V170" s="212"/>
      <c r="W170" s="212"/>
      <c r="X170" s="212"/>
      <c r="Y170" s="212"/>
    </row>
    <row r="171" spans="2:25">
      <c r="I171" s="213" t="s">
        <v>1261</v>
      </c>
      <c r="J171" s="213"/>
      <c r="K171" s="213"/>
      <c r="L171" s="213" t="s">
        <v>669</v>
      </c>
      <c r="M171" s="213"/>
      <c r="P171" s="214" t="s">
        <v>1262</v>
      </c>
      <c r="Q171" s="214"/>
      <c r="R171" s="215">
        <v>9</v>
      </c>
      <c r="S171" s="215"/>
      <c r="T171" s="215"/>
      <c r="U171" s="215"/>
      <c r="V171" s="215"/>
      <c r="W171" s="215"/>
      <c r="X171" s="215"/>
      <c r="Y171" s="215"/>
    </row>
    <row r="172" spans="2:25" ht="3.75" customHeight="1"/>
    <row r="173" spans="2:25" ht="1.5" customHeight="1"/>
    <row r="174" spans="2:25" ht="2.25" customHeight="1"/>
    <row r="175" spans="2:25">
      <c r="B175" s="211" t="s">
        <v>1309</v>
      </c>
      <c r="C175" s="211"/>
      <c r="D175" s="211"/>
      <c r="E175" s="211"/>
      <c r="F175" s="211"/>
      <c r="G175" s="211"/>
      <c r="I175" s="212" t="s">
        <v>51</v>
      </c>
      <c r="J175" s="212"/>
      <c r="K175" s="212"/>
      <c r="L175" s="212"/>
      <c r="M175" s="212"/>
      <c r="N175" s="212"/>
      <c r="O175" s="212"/>
      <c r="P175" s="212"/>
      <c r="Q175" s="212"/>
      <c r="R175" s="212"/>
      <c r="S175" s="212"/>
      <c r="T175" s="212"/>
      <c r="U175" s="212"/>
      <c r="V175" s="212"/>
      <c r="W175" s="212"/>
      <c r="X175" s="212"/>
      <c r="Y175" s="212"/>
    </row>
    <row r="176" spans="2:25">
      <c r="I176" s="213" t="s">
        <v>1261</v>
      </c>
      <c r="J176" s="213"/>
      <c r="K176" s="213"/>
      <c r="L176" s="213" t="s">
        <v>663</v>
      </c>
      <c r="M176" s="213"/>
      <c r="P176" s="214" t="s">
        <v>1262</v>
      </c>
      <c r="Q176" s="214"/>
      <c r="R176" s="215">
        <v>771.6</v>
      </c>
      <c r="S176" s="215"/>
      <c r="T176" s="215"/>
      <c r="U176" s="215"/>
      <c r="V176" s="215"/>
      <c r="W176" s="215"/>
      <c r="X176" s="215"/>
      <c r="Y176" s="215"/>
    </row>
    <row r="177" spans="2:25" ht="3.75" customHeight="1"/>
    <row r="178" spans="2:25" ht="1.5" customHeight="1"/>
    <row r="179" spans="2:25" ht="2.25" customHeight="1"/>
    <row r="180" spans="2:25">
      <c r="B180" s="211" t="s">
        <v>1310</v>
      </c>
      <c r="C180" s="211"/>
      <c r="D180" s="211"/>
      <c r="E180" s="211"/>
      <c r="F180" s="211"/>
      <c r="G180" s="211"/>
      <c r="I180" s="212" t="s">
        <v>1311</v>
      </c>
      <c r="J180" s="212"/>
      <c r="K180" s="212"/>
      <c r="L180" s="212"/>
      <c r="M180" s="212"/>
      <c r="N180" s="212"/>
      <c r="O180" s="212"/>
      <c r="P180" s="212"/>
      <c r="Q180" s="212"/>
      <c r="R180" s="212"/>
      <c r="S180" s="212"/>
      <c r="T180" s="212"/>
      <c r="U180" s="212"/>
      <c r="V180" s="212"/>
      <c r="W180" s="212"/>
      <c r="X180" s="212"/>
      <c r="Y180" s="212"/>
    </row>
    <row r="181" spans="2:25">
      <c r="I181" s="213" t="s">
        <v>1261</v>
      </c>
      <c r="J181" s="213"/>
      <c r="K181" s="213"/>
      <c r="L181" s="213" t="s">
        <v>663</v>
      </c>
      <c r="M181" s="213"/>
      <c r="P181" s="214" t="s">
        <v>1262</v>
      </c>
      <c r="Q181" s="214"/>
      <c r="R181" s="215">
        <v>378</v>
      </c>
      <c r="S181" s="215"/>
      <c r="T181" s="215"/>
      <c r="U181" s="215"/>
      <c r="V181" s="215"/>
      <c r="W181" s="215"/>
      <c r="X181" s="215"/>
      <c r="Y181" s="215"/>
    </row>
    <row r="182" spans="2:25" ht="3.75" customHeight="1"/>
    <row r="183" spans="2:25" ht="1.5" customHeight="1"/>
    <row r="184" spans="2:25" ht="2.25" customHeight="1"/>
    <row r="185" spans="2:25">
      <c r="B185" s="211" t="s">
        <v>1312</v>
      </c>
      <c r="C185" s="211"/>
      <c r="D185" s="211"/>
      <c r="E185" s="211"/>
      <c r="F185" s="211"/>
      <c r="G185" s="211"/>
      <c r="I185" s="212" t="s">
        <v>1313</v>
      </c>
      <c r="J185" s="212"/>
      <c r="K185" s="212"/>
      <c r="L185" s="212"/>
      <c r="M185" s="212"/>
      <c r="N185" s="212"/>
      <c r="O185" s="212"/>
      <c r="P185" s="212"/>
      <c r="Q185" s="212"/>
      <c r="R185" s="212"/>
      <c r="S185" s="212"/>
      <c r="T185" s="212"/>
      <c r="U185" s="212"/>
      <c r="V185" s="212"/>
      <c r="W185" s="212"/>
      <c r="X185" s="212"/>
      <c r="Y185" s="212"/>
    </row>
    <row r="186" spans="2:25">
      <c r="I186" s="213" t="s">
        <v>1261</v>
      </c>
      <c r="J186" s="213"/>
      <c r="K186" s="213"/>
      <c r="L186" s="213" t="s">
        <v>663</v>
      </c>
      <c r="M186" s="213"/>
      <c r="P186" s="214" t="s">
        <v>1262</v>
      </c>
      <c r="Q186" s="214"/>
      <c r="R186" s="215">
        <v>393.6</v>
      </c>
      <c r="S186" s="215"/>
      <c r="T186" s="215"/>
      <c r="U186" s="215"/>
      <c r="V186" s="215"/>
      <c r="W186" s="215"/>
      <c r="X186" s="215"/>
      <c r="Y186" s="215"/>
    </row>
    <row r="187" spans="2:25" ht="3.75" customHeight="1"/>
    <row r="188" spans="2:25" ht="1.5" customHeight="1"/>
    <row r="189" spans="2:25" ht="2.25" customHeight="1"/>
    <row r="190" spans="2:25">
      <c r="B190" s="211" t="s">
        <v>1314</v>
      </c>
      <c r="C190" s="211"/>
      <c r="D190" s="211"/>
      <c r="E190" s="211"/>
      <c r="F190" s="211"/>
      <c r="G190" s="211"/>
      <c r="I190" s="212" t="s">
        <v>54</v>
      </c>
      <c r="J190" s="212"/>
      <c r="K190" s="212"/>
      <c r="L190" s="212"/>
      <c r="M190" s="212"/>
      <c r="N190" s="212"/>
      <c r="O190" s="212"/>
      <c r="P190" s="212"/>
      <c r="Q190" s="212"/>
      <c r="R190" s="212"/>
      <c r="S190" s="212"/>
      <c r="T190" s="212"/>
      <c r="U190" s="212"/>
      <c r="V190" s="212"/>
      <c r="W190" s="212"/>
      <c r="X190" s="212"/>
      <c r="Y190" s="212"/>
    </row>
    <row r="191" spans="2:25">
      <c r="I191" s="213" t="s">
        <v>1261</v>
      </c>
      <c r="J191" s="213"/>
      <c r="K191" s="213"/>
      <c r="L191" s="213" t="s">
        <v>663</v>
      </c>
      <c r="M191" s="213"/>
      <c r="P191" s="214" t="s">
        <v>1262</v>
      </c>
      <c r="Q191" s="214"/>
      <c r="R191" s="215">
        <v>4430.37</v>
      </c>
      <c r="S191" s="215"/>
      <c r="T191" s="215"/>
      <c r="U191" s="215"/>
      <c r="V191" s="215"/>
      <c r="W191" s="215"/>
      <c r="X191" s="215"/>
      <c r="Y191" s="215"/>
    </row>
    <row r="192" spans="2:25" ht="3.75" customHeight="1"/>
    <row r="193" spans="2:25" ht="1.5" customHeight="1"/>
    <row r="194" spans="2:25" ht="2.25" customHeight="1"/>
    <row r="195" spans="2:25">
      <c r="B195" s="211" t="s">
        <v>1315</v>
      </c>
      <c r="C195" s="211"/>
      <c r="D195" s="211"/>
      <c r="E195" s="211"/>
      <c r="F195" s="211"/>
      <c r="G195" s="211"/>
      <c r="I195" s="212" t="s">
        <v>1316</v>
      </c>
      <c r="J195" s="212"/>
      <c r="K195" s="212"/>
      <c r="L195" s="212"/>
      <c r="M195" s="212"/>
      <c r="N195" s="212"/>
      <c r="O195" s="212"/>
      <c r="P195" s="212"/>
      <c r="Q195" s="212"/>
      <c r="R195" s="212"/>
      <c r="S195" s="212"/>
      <c r="T195" s="212"/>
      <c r="U195" s="212"/>
      <c r="V195" s="212"/>
      <c r="W195" s="212"/>
      <c r="X195" s="212"/>
      <c r="Y195" s="212"/>
    </row>
    <row r="196" spans="2:25">
      <c r="I196" s="213" t="s">
        <v>1261</v>
      </c>
      <c r="J196" s="213"/>
      <c r="K196" s="213"/>
      <c r="L196" s="213" t="s">
        <v>663</v>
      </c>
      <c r="M196" s="213"/>
      <c r="P196" s="214" t="s">
        <v>1262</v>
      </c>
      <c r="Q196" s="214"/>
      <c r="R196" s="215">
        <v>4430.37</v>
      </c>
      <c r="S196" s="215"/>
      <c r="T196" s="215"/>
      <c r="U196" s="215"/>
      <c r="V196" s="215"/>
      <c r="W196" s="215"/>
      <c r="X196" s="215"/>
      <c r="Y196" s="215"/>
    </row>
    <row r="197" spans="2:25" ht="3.75" customHeight="1"/>
    <row r="198" spans="2:25" ht="1.5" customHeight="1"/>
    <row r="199" spans="2:25" ht="2.25" customHeight="1"/>
    <row r="200" spans="2:25">
      <c r="B200" s="211" t="s">
        <v>1317</v>
      </c>
      <c r="C200" s="211"/>
      <c r="D200" s="211"/>
      <c r="E200" s="211"/>
      <c r="F200" s="211"/>
      <c r="G200" s="211"/>
      <c r="I200" s="212" t="s">
        <v>56</v>
      </c>
      <c r="J200" s="212"/>
      <c r="K200" s="212"/>
      <c r="L200" s="212"/>
      <c r="M200" s="212"/>
      <c r="N200" s="212"/>
      <c r="O200" s="212"/>
      <c r="P200" s="212"/>
      <c r="Q200" s="212"/>
      <c r="R200" s="212"/>
      <c r="S200" s="212"/>
      <c r="T200" s="212"/>
      <c r="U200" s="212"/>
      <c r="V200" s="212"/>
      <c r="W200" s="212"/>
      <c r="X200" s="212"/>
      <c r="Y200" s="212"/>
    </row>
    <row r="201" spans="2:25">
      <c r="I201" s="213" t="s">
        <v>1261</v>
      </c>
      <c r="J201" s="213"/>
      <c r="K201" s="213"/>
      <c r="L201" s="213" t="s">
        <v>663</v>
      </c>
      <c r="M201" s="213"/>
      <c r="P201" s="214" t="s">
        <v>1262</v>
      </c>
      <c r="Q201" s="214"/>
      <c r="R201" s="215">
        <v>3949.97</v>
      </c>
      <c r="S201" s="215"/>
      <c r="T201" s="215"/>
      <c r="U201" s="215"/>
      <c r="V201" s="215"/>
      <c r="W201" s="215"/>
      <c r="X201" s="215"/>
      <c r="Y201" s="215"/>
    </row>
    <row r="202" spans="2:25" ht="3.75" customHeight="1"/>
    <row r="203" spans="2:25" ht="1.5" customHeight="1"/>
    <row r="204" spans="2:25" ht="2.25" customHeight="1"/>
    <row r="205" spans="2:25">
      <c r="B205" s="211" t="s">
        <v>1318</v>
      </c>
      <c r="C205" s="211"/>
      <c r="D205" s="211"/>
      <c r="E205" s="211"/>
      <c r="F205" s="211"/>
      <c r="G205" s="211"/>
      <c r="I205" s="212" t="s">
        <v>1319</v>
      </c>
      <c r="J205" s="212"/>
      <c r="K205" s="212"/>
      <c r="L205" s="212"/>
      <c r="M205" s="212"/>
      <c r="N205" s="212"/>
      <c r="O205" s="212"/>
      <c r="P205" s="212"/>
      <c r="Q205" s="212"/>
      <c r="R205" s="212"/>
      <c r="S205" s="212"/>
      <c r="T205" s="212"/>
      <c r="U205" s="212"/>
      <c r="V205" s="212"/>
      <c r="W205" s="212"/>
      <c r="X205" s="212"/>
      <c r="Y205" s="212"/>
    </row>
    <row r="206" spans="2:25">
      <c r="I206" s="213" t="s">
        <v>1261</v>
      </c>
      <c r="J206" s="213"/>
      <c r="K206" s="213"/>
      <c r="L206" s="213" t="s">
        <v>663</v>
      </c>
      <c r="M206" s="213"/>
      <c r="P206" s="214" t="s">
        <v>1262</v>
      </c>
      <c r="Q206" s="214"/>
      <c r="R206" s="215">
        <v>3049.97</v>
      </c>
      <c r="S206" s="215"/>
      <c r="T206" s="215"/>
      <c r="U206" s="215"/>
      <c r="V206" s="215"/>
      <c r="W206" s="215"/>
      <c r="X206" s="215"/>
      <c r="Y206" s="215"/>
    </row>
    <row r="207" spans="2:25" ht="3.75" customHeight="1"/>
    <row r="208" spans="2:25" ht="1.5" customHeight="1"/>
    <row r="209" spans="2:25" ht="2.25" customHeight="1"/>
    <row r="210" spans="2:25">
      <c r="B210" s="211" t="s">
        <v>1320</v>
      </c>
      <c r="C210" s="211"/>
      <c r="D210" s="211"/>
      <c r="E210" s="211"/>
      <c r="F210" s="211"/>
      <c r="G210" s="211"/>
      <c r="I210" s="212" t="s">
        <v>1321</v>
      </c>
      <c r="J210" s="212"/>
      <c r="K210" s="212"/>
      <c r="L210" s="212"/>
      <c r="M210" s="212"/>
      <c r="N210" s="212"/>
      <c r="O210" s="212"/>
      <c r="P210" s="212"/>
      <c r="Q210" s="212"/>
      <c r="R210" s="212"/>
      <c r="S210" s="212"/>
      <c r="T210" s="212"/>
      <c r="U210" s="212"/>
      <c r="V210" s="212"/>
      <c r="W210" s="212"/>
      <c r="X210" s="212"/>
      <c r="Y210" s="212"/>
    </row>
    <row r="211" spans="2:25">
      <c r="I211" s="213" t="s">
        <v>1261</v>
      </c>
      <c r="J211" s="213"/>
      <c r="K211" s="213"/>
      <c r="L211" s="213" t="s">
        <v>663</v>
      </c>
      <c r="M211" s="213"/>
      <c r="P211" s="214" t="s">
        <v>1262</v>
      </c>
      <c r="Q211" s="214"/>
      <c r="R211" s="215">
        <v>900</v>
      </c>
      <c r="S211" s="215"/>
      <c r="T211" s="215"/>
      <c r="U211" s="215"/>
      <c r="V211" s="215"/>
      <c r="W211" s="215"/>
      <c r="X211" s="215"/>
      <c r="Y211" s="215"/>
    </row>
    <row r="212" spans="2:25" ht="3.75" customHeight="1"/>
    <row r="213" spans="2:25" ht="1.5" customHeight="1"/>
    <row r="214" spans="2:25" ht="2.25" customHeight="1"/>
    <row r="215" spans="2:25">
      <c r="B215" s="211" t="s">
        <v>1322</v>
      </c>
      <c r="C215" s="211"/>
      <c r="D215" s="211"/>
      <c r="E215" s="211"/>
      <c r="F215" s="211"/>
      <c r="G215" s="211"/>
      <c r="I215" s="212" t="s">
        <v>58</v>
      </c>
      <c r="J215" s="212"/>
      <c r="K215" s="212"/>
      <c r="L215" s="212"/>
      <c r="M215" s="212"/>
      <c r="N215" s="212"/>
      <c r="O215" s="212"/>
      <c r="P215" s="212"/>
      <c r="Q215" s="212"/>
      <c r="R215" s="212"/>
      <c r="S215" s="212"/>
      <c r="T215" s="212"/>
      <c r="U215" s="212"/>
      <c r="V215" s="212"/>
      <c r="W215" s="212"/>
      <c r="X215" s="212"/>
      <c r="Y215" s="212"/>
    </row>
    <row r="216" spans="2:25">
      <c r="I216" s="213" t="s">
        <v>1261</v>
      </c>
      <c r="J216" s="213"/>
      <c r="K216" s="213"/>
      <c r="L216" s="213" t="s">
        <v>663</v>
      </c>
      <c r="M216" s="213"/>
      <c r="P216" s="214" t="s">
        <v>1262</v>
      </c>
      <c r="Q216" s="214"/>
      <c r="R216" s="215">
        <v>15334.11</v>
      </c>
      <c r="S216" s="215"/>
      <c r="T216" s="215"/>
      <c r="U216" s="215"/>
      <c r="V216" s="215"/>
      <c r="W216" s="215"/>
      <c r="X216" s="215"/>
      <c r="Y216" s="215"/>
    </row>
    <row r="217" spans="2:25" ht="3.75" customHeight="1"/>
    <row r="218" spans="2:25" ht="1.5" customHeight="1"/>
    <row r="219" spans="2:25" ht="2.25" customHeight="1"/>
    <row r="220" spans="2:25">
      <c r="B220" s="211" t="s">
        <v>1323</v>
      </c>
      <c r="C220" s="211"/>
      <c r="D220" s="211"/>
      <c r="E220" s="211"/>
      <c r="F220" s="211"/>
      <c r="G220" s="211"/>
      <c r="I220" s="212" t="s">
        <v>1324</v>
      </c>
      <c r="J220" s="212"/>
      <c r="K220" s="212"/>
      <c r="L220" s="212"/>
      <c r="M220" s="212"/>
      <c r="N220" s="212"/>
      <c r="O220" s="212"/>
      <c r="P220" s="212"/>
      <c r="Q220" s="212"/>
      <c r="R220" s="212"/>
      <c r="S220" s="212"/>
      <c r="T220" s="212"/>
      <c r="U220" s="212"/>
      <c r="V220" s="212"/>
      <c r="W220" s="212"/>
      <c r="X220" s="212"/>
      <c r="Y220" s="212"/>
    </row>
    <row r="221" spans="2:25">
      <c r="I221" s="213" t="s">
        <v>1261</v>
      </c>
      <c r="J221" s="213"/>
      <c r="K221" s="213"/>
      <c r="L221" s="213" t="s">
        <v>663</v>
      </c>
      <c r="M221" s="213"/>
      <c r="P221" s="214" t="s">
        <v>1262</v>
      </c>
      <c r="Q221" s="214"/>
      <c r="R221" s="215">
        <v>12929.96</v>
      </c>
      <c r="S221" s="215"/>
      <c r="T221" s="215"/>
      <c r="U221" s="215"/>
      <c r="V221" s="215"/>
      <c r="W221" s="215"/>
      <c r="X221" s="215"/>
      <c r="Y221" s="215"/>
    </row>
    <row r="222" spans="2:25" ht="3.75" customHeight="1"/>
    <row r="223" spans="2:25" ht="1.5" customHeight="1"/>
    <row r="224" spans="2:25" ht="2.25" customHeight="1"/>
    <row r="225" spans="2:25">
      <c r="B225" s="211" t="s">
        <v>1325</v>
      </c>
      <c r="C225" s="211"/>
      <c r="D225" s="211"/>
      <c r="E225" s="211"/>
      <c r="F225" s="211"/>
      <c r="G225" s="211"/>
      <c r="I225" s="212" t="s">
        <v>1326</v>
      </c>
      <c r="J225" s="212"/>
      <c r="K225" s="212"/>
      <c r="L225" s="212"/>
      <c r="M225" s="212"/>
      <c r="N225" s="212"/>
      <c r="O225" s="212"/>
      <c r="P225" s="212"/>
      <c r="Q225" s="212"/>
      <c r="R225" s="212"/>
      <c r="S225" s="212"/>
      <c r="T225" s="212"/>
      <c r="U225" s="212"/>
      <c r="V225" s="212"/>
      <c r="W225" s="212"/>
      <c r="X225" s="212"/>
      <c r="Y225" s="212"/>
    </row>
    <row r="226" spans="2:25">
      <c r="I226" s="213" t="s">
        <v>1261</v>
      </c>
      <c r="J226" s="213"/>
      <c r="K226" s="213"/>
      <c r="L226" s="213" t="s">
        <v>663</v>
      </c>
      <c r="M226" s="213"/>
      <c r="P226" s="214" t="s">
        <v>1262</v>
      </c>
      <c r="Q226" s="214"/>
      <c r="R226" s="215">
        <v>2372.15</v>
      </c>
      <c r="S226" s="215"/>
      <c r="T226" s="215"/>
      <c r="U226" s="215"/>
      <c r="V226" s="215"/>
      <c r="W226" s="215"/>
      <c r="X226" s="215"/>
      <c r="Y226" s="215"/>
    </row>
    <row r="227" spans="2:25" ht="3.75" customHeight="1"/>
    <row r="228" spans="2:25" ht="1.5" customHeight="1"/>
    <row r="229" spans="2:25" ht="2.25" customHeight="1"/>
    <row r="230" spans="2:25">
      <c r="B230" s="211" t="s">
        <v>1327</v>
      </c>
      <c r="C230" s="211"/>
      <c r="D230" s="211"/>
      <c r="E230" s="211"/>
      <c r="F230" s="211"/>
      <c r="G230" s="211"/>
      <c r="I230" s="212" t="s">
        <v>1328</v>
      </c>
      <c r="J230" s="212"/>
      <c r="K230" s="212"/>
      <c r="L230" s="212"/>
      <c r="M230" s="212"/>
      <c r="N230" s="212"/>
      <c r="O230" s="212"/>
      <c r="P230" s="212"/>
      <c r="Q230" s="212"/>
      <c r="R230" s="212"/>
      <c r="S230" s="212"/>
      <c r="T230" s="212"/>
      <c r="U230" s="212"/>
      <c r="V230" s="212"/>
      <c r="W230" s="212"/>
      <c r="X230" s="212"/>
      <c r="Y230" s="212"/>
    </row>
    <row r="231" spans="2:25">
      <c r="I231" s="213" t="s">
        <v>1261</v>
      </c>
      <c r="J231" s="213"/>
      <c r="K231" s="213"/>
      <c r="L231" s="213" t="s">
        <v>663</v>
      </c>
      <c r="M231" s="213"/>
      <c r="P231" s="214" t="s">
        <v>1262</v>
      </c>
      <c r="Q231" s="214"/>
      <c r="R231" s="215">
        <v>32</v>
      </c>
      <c r="S231" s="215"/>
      <c r="T231" s="215"/>
      <c r="U231" s="215"/>
      <c r="V231" s="215"/>
      <c r="W231" s="215"/>
      <c r="X231" s="215"/>
      <c r="Y231" s="215"/>
    </row>
    <row r="232" spans="2:25" ht="3.75" customHeight="1"/>
    <row r="233" spans="2:25" ht="1.5" customHeight="1"/>
    <row r="234" spans="2:25" ht="2.25" customHeight="1"/>
    <row r="235" spans="2:25">
      <c r="B235" s="211" t="s">
        <v>1329</v>
      </c>
      <c r="C235" s="211"/>
      <c r="D235" s="211"/>
      <c r="E235" s="211"/>
      <c r="F235" s="211"/>
      <c r="G235" s="211"/>
      <c r="I235" s="212" t="s">
        <v>60</v>
      </c>
      <c r="J235" s="212"/>
      <c r="K235" s="212"/>
      <c r="L235" s="212"/>
      <c r="M235" s="212"/>
      <c r="N235" s="212"/>
      <c r="O235" s="212"/>
      <c r="P235" s="212"/>
      <c r="Q235" s="212"/>
      <c r="R235" s="212"/>
      <c r="S235" s="212"/>
      <c r="T235" s="212"/>
      <c r="U235" s="212"/>
      <c r="V235" s="212"/>
      <c r="W235" s="212"/>
      <c r="X235" s="212"/>
      <c r="Y235" s="212"/>
    </row>
    <row r="236" spans="2:25">
      <c r="I236" s="213" t="s">
        <v>1261</v>
      </c>
      <c r="J236" s="213"/>
      <c r="K236" s="213"/>
      <c r="L236" s="213" t="s">
        <v>663</v>
      </c>
      <c r="M236" s="213"/>
      <c r="P236" s="214" t="s">
        <v>1262</v>
      </c>
      <c r="Q236" s="214"/>
      <c r="R236" s="215">
        <v>4064.05</v>
      </c>
      <c r="S236" s="215"/>
      <c r="T236" s="215"/>
      <c r="U236" s="215"/>
      <c r="V236" s="215"/>
      <c r="W236" s="215"/>
      <c r="X236" s="215"/>
      <c r="Y236" s="215"/>
    </row>
    <row r="237" spans="2:25" ht="3.75" customHeight="1"/>
    <row r="238" spans="2:25" ht="1.5" customHeight="1"/>
    <row r="239" spans="2:25" ht="2.25" customHeight="1"/>
    <row r="240" spans="2:25">
      <c r="B240" s="211" t="s">
        <v>1330</v>
      </c>
      <c r="C240" s="211"/>
      <c r="D240" s="211"/>
      <c r="E240" s="211"/>
      <c r="F240" s="211"/>
      <c r="G240" s="211"/>
      <c r="I240" s="212" t="s">
        <v>1331</v>
      </c>
      <c r="J240" s="212"/>
      <c r="K240" s="212"/>
      <c r="L240" s="212"/>
      <c r="M240" s="212"/>
      <c r="N240" s="212"/>
      <c r="O240" s="212"/>
      <c r="P240" s="212"/>
      <c r="Q240" s="212"/>
      <c r="R240" s="212"/>
      <c r="S240" s="212"/>
      <c r="T240" s="212"/>
      <c r="U240" s="212"/>
      <c r="V240" s="212"/>
      <c r="W240" s="212"/>
      <c r="X240" s="212"/>
      <c r="Y240" s="212"/>
    </row>
    <row r="241" spans="2:25">
      <c r="I241" s="213" t="s">
        <v>1261</v>
      </c>
      <c r="J241" s="213"/>
      <c r="K241" s="213"/>
      <c r="L241" s="213" t="s">
        <v>663</v>
      </c>
      <c r="M241" s="213"/>
      <c r="P241" s="214" t="s">
        <v>1262</v>
      </c>
      <c r="Q241" s="214"/>
      <c r="R241" s="215">
        <v>3598.05</v>
      </c>
      <c r="S241" s="215"/>
      <c r="T241" s="215"/>
      <c r="U241" s="215"/>
      <c r="V241" s="215"/>
      <c r="W241" s="215"/>
      <c r="X241" s="215"/>
      <c r="Y241" s="215"/>
    </row>
    <row r="242" spans="2:25" ht="3.75" customHeight="1"/>
    <row r="243" spans="2:25" ht="1.5" customHeight="1"/>
    <row r="244" spans="2:25" ht="2.25" customHeight="1"/>
    <row r="245" spans="2:25">
      <c r="B245" s="211" t="s">
        <v>1332</v>
      </c>
      <c r="C245" s="211"/>
      <c r="D245" s="211"/>
      <c r="E245" s="211"/>
      <c r="F245" s="211"/>
      <c r="G245" s="211"/>
      <c r="I245" s="212" t="s">
        <v>1333</v>
      </c>
      <c r="J245" s="212"/>
      <c r="K245" s="212"/>
      <c r="L245" s="212"/>
      <c r="M245" s="212"/>
      <c r="N245" s="212"/>
      <c r="O245" s="212"/>
      <c r="P245" s="212"/>
      <c r="Q245" s="212"/>
      <c r="R245" s="212"/>
      <c r="S245" s="212"/>
      <c r="T245" s="212"/>
      <c r="U245" s="212"/>
      <c r="V245" s="212"/>
      <c r="W245" s="212"/>
      <c r="X245" s="212"/>
      <c r="Y245" s="212"/>
    </row>
    <row r="246" spans="2:25">
      <c r="I246" s="213" t="s">
        <v>1261</v>
      </c>
      <c r="J246" s="213"/>
      <c r="K246" s="213"/>
      <c r="L246" s="213" t="s">
        <v>663</v>
      </c>
      <c r="M246" s="213"/>
      <c r="P246" s="214" t="s">
        <v>1262</v>
      </c>
      <c r="Q246" s="214"/>
      <c r="R246" s="215">
        <v>466</v>
      </c>
      <c r="S246" s="215"/>
      <c r="T246" s="215"/>
      <c r="U246" s="215"/>
      <c r="V246" s="215"/>
      <c r="W246" s="215"/>
      <c r="X246" s="215"/>
      <c r="Y246" s="215"/>
    </row>
    <row r="247" spans="2:25" ht="3.75" customHeight="1"/>
    <row r="248" spans="2:25" ht="1.5" customHeight="1"/>
    <row r="249" spans="2:25" ht="2.25" customHeight="1"/>
    <row r="250" spans="2:25">
      <c r="B250" s="211" t="s">
        <v>1334</v>
      </c>
      <c r="C250" s="211"/>
      <c r="D250" s="211"/>
      <c r="E250" s="211"/>
      <c r="F250" s="211"/>
      <c r="G250" s="211"/>
      <c r="I250" s="212" t="s">
        <v>62</v>
      </c>
      <c r="J250" s="212"/>
      <c r="K250" s="212"/>
      <c r="L250" s="212"/>
      <c r="M250" s="212"/>
      <c r="N250" s="212"/>
      <c r="O250" s="212"/>
      <c r="P250" s="212"/>
      <c r="Q250" s="212"/>
      <c r="R250" s="212"/>
      <c r="S250" s="212"/>
      <c r="T250" s="212"/>
      <c r="U250" s="212"/>
      <c r="V250" s="212"/>
      <c r="W250" s="212"/>
      <c r="X250" s="212"/>
      <c r="Y250" s="212"/>
    </row>
    <row r="251" spans="2:25">
      <c r="I251" s="213" t="s">
        <v>1261</v>
      </c>
      <c r="J251" s="213"/>
      <c r="K251" s="213"/>
      <c r="L251" s="213" t="s">
        <v>663</v>
      </c>
      <c r="M251" s="213"/>
      <c r="P251" s="214" t="s">
        <v>1262</v>
      </c>
      <c r="Q251" s="214"/>
      <c r="R251" s="215">
        <v>19041</v>
      </c>
      <c r="S251" s="215"/>
      <c r="T251" s="215"/>
      <c r="U251" s="215"/>
      <c r="V251" s="215"/>
      <c r="W251" s="215"/>
      <c r="X251" s="215"/>
      <c r="Y251" s="215"/>
    </row>
    <row r="252" spans="2:25" ht="3.75" customHeight="1"/>
    <row r="253" spans="2:25" ht="1.5" customHeight="1"/>
    <row r="254" spans="2:25" ht="2.25" customHeight="1"/>
    <row r="255" spans="2:25">
      <c r="B255" s="211" t="s">
        <v>1335</v>
      </c>
      <c r="C255" s="211"/>
      <c r="D255" s="211"/>
      <c r="E255" s="211"/>
      <c r="F255" s="211"/>
      <c r="G255" s="211"/>
      <c r="I255" s="212" t="s">
        <v>1336</v>
      </c>
      <c r="J255" s="212"/>
      <c r="K255" s="212"/>
      <c r="L255" s="212"/>
      <c r="M255" s="212"/>
      <c r="N255" s="212"/>
      <c r="O255" s="212"/>
      <c r="P255" s="212"/>
      <c r="Q255" s="212"/>
      <c r="R255" s="212"/>
      <c r="S255" s="212"/>
      <c r="T255" s="212"/>
      <c r="U255" s="212"/>
      <c r="V255" s="212"/>
      <c r="W255" s="212"/>
      <c r="X255" s="212"/>
      <c r="Y255" s="212"/>
    </row>
    <row r="256" spans="2:25">
      <c r="I256" s="213" t="s">
        <v>1261</v>
      </c>
      <c r="J256" s="213"/>
      <c r="K256" s="213"/>
      <c r="L256" s="213" t="s">
        <v>663</v>
      </c>
      <c r="M256" s="213"/>
      <c r="P256" s="214" t="s">
        <v>1262</v>
      </c>
      <c r="Q256" s="214"/>
      <c r="R256" s="215">
        <v>2845.77</v>
      </c>
      <c r="S256" s="215"/>
      <c r="T256" s="215"/>
      <c r="U256" s="215"/>
      <c r="V256" s="215"/>
      <c r="W256" s="215"/>
      <c r="X256" s="215"/>
      <c r="Y256" s="215"/>
    </row>
    <row r="257" spans="2:25" ht="3.75" customHeight="1"/>
    <row r="258" spans="2:25" ht="1.5" customHeight="1"/>
    <row r="259" spans="2:25" ht="2.25" customHeight="1"/>
    <row r="260" spans="2:25" ht="11.25" customHeight="1">
      <c r="B260" s="211" t="s">
        <v>1337</v>
      </c>
      <c r="C260" s="211"/>
      <c r="D260" s="211"/>
      <c r="E260" s="211"/>
      <c r="F260" s="211"/>
      <c r="G260" s="211"/>
      <c r="I260" s="223" t="s">
        <v>1338</v>
      </c>
      <c r="J260" s="223"/>
      <c r="K260" s="223"/>
      <c r="L260" s="223"/>
      <c r="M260" s="223"/>
      <c r="N260" s="223"/>
      <c r="O260" s="223"/>
      <c r="P260" s="223"/>
      <c r="Q260" s="223"/>
      <c r="R260" s="223"/>
      <c r="S260" s="223"/>
      <c r="T260" s="223"/>
      <c r="U260" s="223"/>
      <c r="V260" s="223"/>
      <c r="W260" s="223"/>
      <c r="X260" s="223"/>
      <c r="Y260" s="223"/>
    </row>
    <row r="261" spans="2:25" ht="9.75" customHeight="1">
      <c r="I261" s="223"/>
      <c r="J261" s="223"/>
      <c r="K261" s="223"/>
      <c r="L261" s="223"/>
      <c r="M261" s="223"/>
      <c r="N261" s="223"/>
      <c r="O261" s="223"/>
      <c r="P261" s="223"/>
      <c r="Q261" s="223"/>
      <c r="R261" s="223"/>
      <c r="S261" s="223"/>
      <c r="T261" s="223"/>
      <c r="U261" s="223"/>
      <c r="V261" s="223"/>
      <c r="W261" s="223"/>
      <c r="X261" s="223"/>
      <c r="Y261" s="223"/>
    </row>
    <row r="262" spans="2:25">
      <c r="I262" s="213" t="s">
        <v>1261</v>
      </c>
      <c r="J262" s="213"/>
      <c r="K262" s="213"/>
      <c r="L262" s="213" t="s">
        <v>663</v>
      </c>
      <c r="M262" s="213"/>
      <c r="P262" s="214" t="s">
        <v>1262</v>
      </c>
      <c r="Q262" s="214"/>
      <c r="R262" s="215">
        <v>15047.08</v>
      </c>
      <c r="S262" s="215"/>
      <c r="T262" s="215"/>
      <c r="U262" s="215"/>
      <c r="V262" s="215"/>
      <c r="W262" s="215"/>
      <c r="X262" s="215"/>
      <c r="Y262" s="215"/>
    </row>
    <row r="263" spans="2:25" ht="3.75" customHeight="1"/>
    <row r="264" spans="2:25" ht="1.5" customHeight="1"/>
    <row r="265" spans="2:25" ht="2.25" customHeight="1"/>
    <row r="266" spans="2:25" ht="11.25" customHeight="1">
      <c r="B266" s="211" t="s">
        <v>1339</v>
      </c>
      <c r="C266" s="211"/>
      <c r="D266" s="211"/>
      <c r="E266" s="211"/>
      <c r="F266" s="211"/>
      <c r="G266" s="211"/>
      <c r="I266" s="223" t="s">
        <v>1340</v>
      </c>
      <c r="J266" s="223"/>
      <c r="K266" s="223"/>
      <c r="L266" s="223"/>
      <c r="M266" s="223"/>
      <c r="N266" s="223"/>
      <c r="O266" s="223"/>
      <c r="P266" s="223"/>
      <c r="Q266" s="223"/>
      <c r="R266" s="223"/>
      <c r="S266" s="223"/>
      <c r="T266" s="223"/>
      <c r="U266" s="223"/>
      <c r="V266" s="223"/>
      <c r="W266" s="223"/>
      <c r="X266" s="223"/>
      <c r="Y266" s="223"/>
    </row>
    <row r="267" spans="2:25" ht="9.75" customHeight="1">
      <c r="I267" s="223"/>
      <c r="J267" s="223"/>
      <c r="K267" s="223"/>
      <c r="L267" s="223"/>
      <c r="M267" s="223"/>
      <c r="N267" s="223"/>
      <c r="O267" s="223"/>
      <c r="P267" s="223"/>
      <c r="Q267" s="223"/>
      <c r="R267" s="223"/>
      <c r="S267" s="223"/>
      <c r="T267" s="223"/>
      <c r="U267" s="223"/>
      <c r="V267" s="223"/>
      <c r="W267" s="223"/>
      <c r="X267" s="223"/>
      <c r="Y267" s="223"/>
    </row>
    <row r="268" spans="2:25">
      <c r="I268" s="213" t="s">
        <v>1261</v>
      </c>
      <c r="J268" s="213"/>
      <c r="K268" s="213"/>
      <c r="L268" s="213" t="s">
        <v>663</v>
      </c>
      <c r="M268" s="213"/>
      <c r="P268" s="214" t="s">
        <v>1262</v>
      </c>
      <c r="Q268" s="214"/>
      <c r="R268" s="215">
        <v>1148.1500000000001</v>
      </c>
      <c r="S268" s="215"/>
      <c r="T268" s="215"/>
      <c r="U268" s="215"/>
      <c r="V268" s="215"/>
      <c r="W268" s="215"/>
      <c r="X268" s="215"/>
      <c r="Y268" s="215"/>
    </row>
    <row r="269" spans="2:25" ht="3.75" customHeight="1"/>
    <row r="270" spans="2:25" ht="1.5" customHeight="1"/>
    <row r="271" spans="2:25" ht="2.25" customHeight="1"/>
    <row r="272" spans="2:25">
      <c r="B272" s="211" t="s">
        <v>1341</v>
      </c>
      <c r="C272" s="211"/>
      <c r="D272" s="211"/>
      <c r="E272" s="211"/>
      <c r="F272" s="211"/>
      <c r="G272" s="211"/>
      <c r="I272" s="212" t="s">
        <v>64</v>
      </c>
      <c r="J272" s="212"/>
      <c r="K272" s="212"/>
      <c r="L272" s="212"/>
      <c r="M272" s="212"/>
      <c r="N272" s="212"/>
      <c r="O272" s="212"/>
      <c r="P272" s="212"/>
      <c r="Q272" s="212"/>
      <c r="R272" s="212"/>
      <c r="S272" s="212"/>
      <c r="T272" s="212"/>
      <c r="U272" s="212"/>
      <c r="V272" s="212"/>
      <c r="W272" s="212"/>
      <c r="X272" s="212"/>
      <c r="Y272" s="212"/>
    </row>
    <row r="273" spans="2:25">
      <c r="I273" s="213" t="s">
        <v>1261</v>
      </c>
      <c r="J273" s="213"/>
      <c r="K273" s="213"/>
      <c r="L273" s="213" t="s">
        <v>698</v>
      </c>
      <c r="M273" s="213"/>
      <c r="P273" s="214" t="s">
        <v>1262</v>
      </c>
      <c r="Q273" s="214"/>
      <c r="R273" s="215">
        <v>695.88</v>
      </c>
      <c r="S273" s="215"/>
      <c r="T273" s="215"/>
      <c r="U273" s="215"/>
      <c r="V273" s="215"/>
      <c r="W273" s="215"/>
      <c r="X273" s="215"/>
      <c r="Y273" s="215"/>
    </row>
    <row r="274" spans="2:25" ht="3.75" customHeight="1"/>
    <row r="275" spans="2:25" ht="1.5" customHeight="1"/>
    <row r="276" spans="2:25" ht="2.25" customHeight="1"/>
    <row r="277" spans="2:25">
      <c r="B277" s="211" t="s">
        <v>1342</v>
      </c>
      <c r="C277" s="211"/>
      <c r="D277" s="211"/>
      <c r="E277" s="211"/>
      <c r="F277" s="211"/>
      <c r="G277" s="211"/>
      <c r="I277" s="212" t="s">
        <v>1343</v>
      </c>
      <c r="J277" s="212"/>
      <c r="K277" s="212"/>
      <c r="L277" s="212"/>
      <c r="M277" s="212"/>
      <c r="N277" s="212"/>
      <c r="O277" s="212"/>
      <c r="P277" s="212"/>
      <c r="Q277" s="212"/>
      <c r="R277" s="212"/>
      <c r="S277" s="212"/>
      <c r="T277" s="212"/>
      <c r="U277" s="212"/>
      <c r="V277" s="212"/>
      <c r="W277" s="212"/>
      <c r="X277" s="212"/>
      <c r="Y277" s="212"/>
    </row>
    <row r="278" spans="2:25">
      <c r="I278" s="213" t="s">
        <v>1261</v>
      </c>
      <c r="J278" s="213"/>
      <c r="K278" s="213"/>
      <c r="L278" s="213" t="s">
        <v>698</v>
      </c>
      <c r="M278" s="213"/>
      <c r="P278" s="214" t="s">
        <v>1262</v>
      </c>
      <c r="Q278" s="214"/>
      <c r="R278" s="215">
        <v>672.88</v>
      </c>
      <c r="S278" s="215"/>
      <c r="T278" s="215"/>
      <c r="U278" s="215"/>
      <c r="V278" s="215"/>
      <c r="W278" s="215"/>
      <c r="X278" s="215"/>
      <c r="Y278" s="215"/>
    </row>
    <row r="279" spans="2:25" ht="3.75" customHeight="1"/>
    <row r="280" spans="2:25" ht="1.5" customHeight="1"/>
    <row r="281" spans="2:25" ht="2.25" customHeight="1"/>
    <row r="282" spans="2:25">
      <c r="B282" s="211" t="s">
        <v>1344</v>
      </c>
      <c r="C282" s="211"/>
      <c r="D282" s="211"/>
      <c r="E282" s="211"/>
      <c r="F282" s="211"/>
      <c r="G282" s="211"/>
      <c r="I282" s="212" t="s">
        <v>1345</v>
      </c>
      <c r="J282" s="212"/>
      <c r="K282" s="212"/>
      <c r="L282" s="212"/>
      <c r="M282" s="212"/>
      <c r="N282" s="212"/>
      <c r="O282" s="212"/>
      <c r="P282" s="212"/>
      <c r="Q282" s="212"/>
      <c r="R282" s="212"/>
      <c r="S282" s="212"/>
      <c r="T282" s="212"/>
      <c r="U282" s="212"/>
      <c r="V282" s="212"/>
      <c r="W282" s="212"/>
      <c r="X282" s="212"/>
      <c r="Y282" s="212"/>
    </row>
    <row r="283" spans="2:25">
      <c r="I283" s="213" t="s">
        <v>1261</v>
      </c>
      <c r="J283" s="213"/>
      <c r="K283" s="213"/>
      <c r="L283" s="213" t="s">
        <v>698</v>
      </c>
      <c r="M283" s="213"/>
      <c r="P283" s="214" t="s">
        <v>1262</v>
      </c>
      <c r="Q283" s="214"/>
      <c r="R283" s="215">
        <v>23</v>
      </c>
      <c r="S283" s="215"/>
      <c r="T283" s="215"/>
      <c r="U283" s="215"/>
      <c r="V283" s="215"/>
      <c r="W283" s="215"/>
      <c r="X283" s="215"/>
      <c r="Y283" s="215"/>
    </row>
    <row r="284" spans="2:25" ht="3.75" customHeight="1"/>
    <row r="285" spans="2:25" ht="1.5" customHeight="1"/>
    <row r="286" spans="2:25" ht="2.25" customHeight="1"/>
    <row r="287" spans="2:25">
      <c r="B287" s="211" t="s">
        <v>1346</v>
      </c>
      <c r="C287" s="211"/>
      <c r="D287" s="211"/>
      <c r="E287" s="211"/>
      <c r="F287" s="211"/>
      <c r="G287" s="211"/>
      <c r="I287" s="212" t="s">
        <v>66</v>
      </c>
      <c r="J287" s="212"/>
      <c r="K287" s="212"/>
      <c r="L287" s="212"/>
      <c r="M287" s="212"/>
      <c r="N287" s="212"/>
      <c r="O287" s="212"/>
      <c r="P287" s="212"/>
      <c r="Q287" s="212"/>
      <c r="R287" s="212"/>
      <c r="S287" s="212"/>
      <c r="T287" s="212"/>
      <c r="U287" s="212"/>
      <c r="V287" s="212"/>
      <c r="W287" s="212"/>
      <c r="X287" s="212"/>
      <c r="Y287" s="212"/>
    </row>
    <row r="288" spans="2:25">
      <c r="I288" s="213" t="s">
        <v>1261</v>
      </c>
      <c r="J288" s="213"/>
      <c r="K288" s="213"/>
      <c r="L288" s="213" t="s">
        <v>698</v>
      </c>
      <c r="M288" s="213"/>
      <c r="P288" s="214" t="s">
        <v>1262</v>
      </c>
      <c r="Q288" s="214"/>
      <c r="R288" s="215">
        <v>3933.54</v>
      </c>
      <c r="S288" s="215"/>
      <c r="T288" s="215"/>
      <c r="U288" s="215"/>
      <c r="V288" s="215"/>
      <c r="W288" s="215"/>
      <c r="X288" s="215"/>
      <c r="Y288" s="215"/>
    </row>
    <row r="289" spans="2:25" ht="3.75" customHeight="1"/>
    <row r="290" spans="2:25" ht="1.5" customHeight="1"/>
    <row r="291" spans="2:25" ht="2.25" customHeight="1"/>
    <row r="292" spans="2:25">
      <c r="B292" s="211" t="s">
        <v>1347</v>
      </c>
      <c r="C292" s="211"/>
      <c r="D292" s="211"/>
      <c r="E292" s="211"/>
      <c r="F292" s="211"/>
      <c r="G292" s="211"/>
      <c r="I292" s="212" t="s">
        <v>1348</v>
      </c>
      <c r="J292" s="212"/>
      <c r="K292" s="212"/>
      <c r="L292" s="212"/>
      <c r="M292" s="212"/>
      <c r="N292" s="212"/>
      <c r="O292" s="212"/>
      <c r="P292" s="212"/>
      <c r="Q292" s="212"/>
      <c r="R292" s="212"/>
      <c r="S292" s="212"/>
      <c r="T292" s="212"/>
      <c r="U292" s="212"/>
      <c r="V292" s="212"/>
      <c r="W292" s="212"/>
      <c r="X292" s="212"/>
      <c r="Y292" s="212"/>
    </row>
    <row r="293" spans="2:25">
      <c r="I293" s="213" t="s">
        <v>1261</v>
      </c>
      <c r="J293" s="213"/>
      <c r="K293" s="213"/>
      <c r="L293" s="213" t="s">
        <v>698</v>
      </c>
      <c r="M293" s="213"/>
      <c r="P293" s="214" t="s">
        <v>1262</v>
      </c>
      <c r="Q293" s="214"/>
      <c r="R293" s="215">
        <v>1498.54</v>
      </c>
      <c r="S293" s="215"/>
      <c r="T293" s="215"/>
      <c r="U293" s="215"/>
      <c r="V293" s="215"/>
      <c r="W293" s="215"/>
      <c r="X293" s="215"/>
      <c r="Y293" s="215"/>
    </row>
    <row r="294" spans="2:25" ht="3.75" customHeight="1"/>
    <row r="295" spans="2:25" ht="1.5" customHeight="1"/>
    <row r="296" spans="2:25" ht="2.25" customHeight="1"/>
    <row r="297" spans="2:25">
      <c r="B297" s="211" t="s">
        <v>1349</v>
      </c>
      <c r="C297" s="211"/>
      <c r="D297" s="211"/>
      <c r="E297" s="211"/>
      <c r="F297" s="211"/>
      <c r="G297" s="211"/>
      <c r="I297" s="212" t="s">
        <v>1350</v>
      </c>
      <c r="J297" s="212"/>
      <c r="K297" s="212"/>
      <c r="L297" s="212"/>
      <c r="M297" s="212"/>
      <c r="N297" s="212"/>
      <c r="O297" s="212"/>
      <c r="P297" s="212"/>
      <c r="Q297" s="212"/>
      <c r="R297" s="212"/>
      <c r="S297" s="212"/>
      <c r="T297" s="212"/>
      <c r="U297" s="212"/>
      <c r="V297" s="212"/>
      <c r="W297" s="212"/>
      <c r="X297" s="212"/>
      <c r="Y297" s="212"/>
    </row>
    <row r="298" spans="2:25">
      <c r="I298" s="213" t="s">
        <v>1261</v>
      </c>
      <c r="J298" s="213"/>
      <c r="K298" s="213"/>
      <c r="L298" s="213" t="s">
        <v>698</v>
      </c>
      <c r="M298" s="213"/>
      <c r="P298" s="214" t="s">
        <v>1262</v>
      </c>
      <c r="Q298" s="214"/>
      <c r="R298" s="215">
        <v>2435</v>
      </c>
      <c r="S298" s="215"/>
      <c r="T298" s="215"/>
      <c r="U298" s="215"/>
      <c r="V298" s="215"/>
      <c r="W298" s="215"/>
      <c r="X298" s="215"/>
      <c r="Y298" s="215"/>
    </row>
    <row r="299" spans="2:25" ht="3.75" customHeight="1"/>
    <row r="300" spans="2:25" ht="1.5" customHeight="1"/>
    <row r="301" spans="2:25" ht="2.25" customHeight="1"/>
    <row r="302" spans="2:25" ht="11.25" customHeight="1">
      <c r="B302" s="211" t="s">
        <v>1351</v>
      </c>
      <c r="C302" s="211"/>
      <c r="D302" s="211"/>
      <c r="E302" s="211"/>
      <c r="F302" s="211"/>
      <c r="G302" s="211"/>
      <c r="I302" s="223" t="s">
        <v>68</v>
      </c>
      <c r="J302" s="223"/>
      <c r="K302" s="223"/>
      <c r="L302" s="223"/>
      <c r="M302" s="223"/>
      <c r="N302" s="223"/>
      <c r="O302" s="223"/>
      <c r="P302" s="223"/>
      <c r="Q302" s="223"/>
      <c r="R302" s="223"/>
      <c r="S302" s="223"/>
      <c r="T302" s="223"/>
      <c r="U302" s="223"/>
      <c r="V302" s="223"/>
      <c r="W302" s="223"/>
      <c r="X302" s="223"/>
      <c r="Y302" s="223"/>
    </row>
    <row r="303" spans="2:25" ht="9.75" customHeight="1">
      <c r="I303" s="223"/>
      <c r="J303" s="223"/>
      <c r="K303" s="223"/>
      <c r="L303" s="223"/>
      <c r="M303" s="223"/>
      <c r="N303" s="223"/>
      <c r="O303" s="223"/>
      <c r="P303" s="223"/>
      <c r="Q303" s="223"/>
      <c r="R303" s="223"/>
      <c r="S303" s="223"/>
      <c r="T303" s="223"/>
      <c r="U303" s="223"/>
      <c r="V303" s="223"/>
      <c r="W303" s="223"/>
      <c r="X303" s="223"/>
      <c r="Y303" s="223"/>
    </row>
    <row r="304" spans="2:25">
      <c r="I304" s="213" t="s">
        <v>1261</v>
      </c>
      <c r="J304" s="213"/>
      <c r="K304" s="213"/>
      <c r="L304" s="213" t="s">
        <v>698</v>
      </c>
      <c r="M304" s="213"/>
      <c r="P304" s="214" t="s">
        <v>1262</v>
      </c>
      <c r="Q304" s="214"/>
      <c r="R304" s="215">
        <v>24</v>
      </c>
      <c r="S304" s="215"/>
      <c r="T304" s="215"/>
      <c r="U304" s="215"/>
      <c r="V304" s="215"/>
      <c r="W304" s="215"/>
      <c r="X304" s="215"/>
      <c r="Y304" s="215"/>
    </row>
    <row r="305" spans="2:25" ht="3.75" customHeight="1"/>
    <row r="306" spans="2:25" ht="1.5" customHeight="1"/>
    <row r="307" spans="2:25" ht="2.25" customHeight="1"/>
    <row r="308" spans="2:25">
      <c r="B308" s="211" t="s">
        <v>1352</v>
      </c>
      <c r="C308" s="211"/>
      <c r="D308" s="211"/>
      <c r="E308" s="211"/>
      <c r="F308" s="211"/>
      <c r="G308" s="211"/>
      <c r="I308" s="212" t="s">
        <v>70</v>
      </c>
      <c r="J308" s="212"/>
      <c r="K308" s="212"/>
      <c r="L308" s="212"/>
      <c r="M308" s="212"/>
      <c r="N308" s="212"/>
      <c r="O308" s="212"/>
      <c r="P308" s="212"/>
      <c r="Q308" s="212"/>
      <c r="R308" s="212"/>
      <c r="S308" s="212"/>
      <c r="T308" s="212"/>
      <c r="U308" s="212"/>
      <c r="V308" s="212"/>
      <c r="W308" s="212"/>
      <c r="X308" s="212"/>
      <c r="Y308" s="212"/>
    </row>
    <row r="309" spans="2:25">
      <c r="I309" s="213" t="s">
        <v>1261</v>
      </c>
      <c r="J309" s="213"/>
      <c r="K309" s="213"/>
      <c r="L309" s="213" t="s">
        <v>698</v>
      </c>
      <c r="M309" s="213"/>
      <c r="P309" s="214" t="s">
        <v>1262</v>
      </c>
      <c r="Q309" s="214"/>
      <c r="R309" s="215">
        <v>873.12</v>
      </c>
      <c r="S309" s="215"/>
      <c r="T309" s="215"/>
      <c r="U309" s="215"/>
      <c r="V309" s="215"/>
      <c r="W309" s="215"/>
      <c r="X309" s="215"/>
      <c r="Y309" s="215"/>
    </row>
    <row r="310" spans="2:25" ht="3.75" customHeight="1"/>
    <row r="311" spans="2:25" ht="1.5" customHeight="1"/>
    <row r="312" spans="2:25" ht="2.25" customHeight="1"/>
    <row r="313" spans="2:25">
      <c r="B313" s="211" t="s">
        <v>1353</v>
      </c>
      <c r="C313" s="211"/>
      <c r="D313" s="211"/>
      <c r="E313" s="211"/>
      <c r="F313" s="211"/>
      <c r="G313" s="211"/>
      <c r="I313" s="212" t="s">
        <v>72</v>
      </c>
      <c r="J313" s="212"/>
      <c r="K313" s="212"/>
      <c r="L313" s="212"/>
      <c r="M313" s="212"/>
      <c r="N313" s="212"/>
      <c r="O313" s="212"/>
      <c r="P313" s="212"/>
      <c r="Q313" s="212"/>
      <c r="R313" s="212"/>
      <c r="S313" s="212"/>
      <c r="T313" s="212"/>
      <c r="U313" s="212"/>
      <c r="V313" s="212"/>
      <c r="W313" s="212"/>
      <c r="X313" s="212"/>
      <c r="Y313" s="212"/>
    </row>
    <row r="314" spans="2:25">
      <c r="I314" s="213" t="s">
        <v>1261</v>
      </c>
      <c r="J314" s="213"/>
      <c r="K314" s="213"/>
      <c r="L314" s="213" t="s">
        <v>669</v>
      </c>
      <c r="M314" s="213"/>
      <c r="P314" s="214" t="s">
        <v>1262</v>
      </c>
      <c r="Q314" s="214"/>
      <c r="R314" s="215">
        <v>82</v>
      </c>
      <c r="S314" s="215"/>
      <c r="T314" s="215"/>
      <c r="U314" s="215"/>
      <c r="V314" s="215"/>
      <c r="W314" s="215"/>
      <c r="X314" s="215"/>
      <c r="Y314" s="215"/>
    </row>
    <row r="315" spans="2:25" ht="3.75" customHeight="1"/>
    <row r="316" spans="2:25" ht="1.5" customHeight="1"/>
    <row r="317" spans="2:25" ht="2.25" customHeight="1"/>
    <row r="318" spans="2:25">
      <c r="B318" s="211" t="s">
        <v>1354</v>
      </c>
      <c r="C318" s="211"/>
      <c r="D318" s="211"/>
      <c r="E318" s="211"/>
      <c r="F318" s="211"/>
      <c r="G318" s="211"/>
      <c r="I318" s="212" t="s">
        <v>74</v>
      </c>
      <c r="J318" s="212"/>
      <c r="K318" s="212"/>
      <c r="L318" s="212"/>
      <c r="M318" s="212"/>
      <c r="N318" s="212"/>
      <c r="O318" s="212"/>
      <c r="P318" s="212"/>
      <c r="Q318" s="212"/>
      <c r="R318" s="212"/>
      <c r="S318" s="212"/>
      <c r="T318" s="212"/>
      <c r="U318" s="212"/>
      <c r="V318" s="212"/>
      <c r="W318" s="212"/>
      <c r="X318" s="212"/>
      <c r="Y318" s="212"/>
    </row>
    <row r="319" spans="2:25">
      <c r="I319" s="213" t="s">
        <v>1261</v>
      </c>
      <c r="J319" s="213"/>
      <c r="K319" s="213"/>
      <c r="L319" s="213" t="s">
        <v>659</v>
      </c>
      <c r="M319" s="213"/>
      <c r="P319" s="214" t="s">
        <v>1262</v>
      </c>
      <c r="Q319" s="214"/>
      <c r="R319" s="215">
        <v>0.79</v>
      </c>
      <c r="S319" s="215"/>
      <c r="T319" s="215"/>
      <c r="U319" s="215"/>
      <c r="V319" s="215"/>
      <c r="W319" s="215"/>
      <c r="X319" s="215"/>
      <c r="Y319" s="215"/>
    </row>
    <row r="320" spans="2:25" ht="3.75" customHeight="1"/>
    <row r="321" spans="2:28" ht="1.5" customHeight="1"/>
    <row r="322" spans="2:28" ht="2.25" customHeight="1"/>
    <row r="323" spans="2:28">
      <c r="B323" s="211" t="s">
        <v>1355</v>
      </c>
      <c r="C323" s="211"/>
      <c r="D323" s="211"/>
      <c r="E323" s="211"/>
      <c r="F323" s="211"/>
      <c r="G323" s="211"/>
      <c r="I323" s="212" t="s">
        <v>1356</v>
      </c>
      <c r="J323" s="212"/>
      <c r="K323" s="212"/>
      <c r="L323" s="212"/>
      <c r="M323" s="212"/>
      <c r="N323" s="212"/>
      <c r="O323" s="212"/>
      <c r="P323" s="212"/>
      <c r="Q323" s="212"/>
      <c r="R323" s="212"/>
      <c r="S323" s="212"/>
      <c r="T323" s="212"/>
      <c r="U323" s="212"/>
      <c r="V323" s="212"/>
      <c r="W323" s="212"/>
      <c r="X323" s="212"/>
      <c r="Y323" s="212"/>
    </row>
    <row r="324" spans="2:28">
      <c r="I324" s="213" t="s">
        <v>1261</v>
      </c>
      <c r="J324" s="213"/>
      <c r="K324" s="213"/>
      <c r="L324" s="213" t="s">
        <v>659</v>
      </c>
      <c r="M324" s="213"/>
      <c r="P324" s="214" t="s">
        <v>1262</v>
      </c>
      <c r="Q324" s="214"/>
      <c r="R324" s="215">
        <v>0.79</v>
      </c>
      <c r="S324" s="215"/>
      <c r="T324" s="215"/>
      <c r="U324" s="215"/>
      <c r="V324" s="215"/>
      <c r="W324" s="215"/>
      <c r="X324" s="215"/>
      <c r="Y324" s="215"/>
    </row>
    <row r="325" spans="2:28" ht="3.75" customHeight="1"/>
    <row r="326" spans="2:28" ht="1.5" customHeight="1"/>
    <row r="327" spans="2:28" ht="2.25" customHeight="1"/>
    <row r="328" spans="2:28">
      <c r="B328" s="211" t="s">
        <v>1357</v>
      </c>
      <c r="C328" s="211"/>
      <c r="D328" s="211"/>
      <c r="E328" s="211"/>
      <c r="F328" s="211"/>
      <c r="G328" s="211"/>
      <c r="I328" s="212" t="s">
        <v>76</v>
      </c>
      <c r="J328" s="212"/>
      <c r="K328" s="212"/>
      <c r="L328" s="212"/>
      <c r="M328" s="212"/>
      <c r="N328" s="212"/>
      <c r="O328" s="212"/>
      <c r="P328" s="212"/>
      <c r="Q328" s="212"/>
      <c r="R328" s="212"/>
      <c r="S328" s="212"/>
      <c r="T328" s="212"/>
      <c r="U328" s="212"/>
      <c r="V328" s="212"/>
      <c r="W328" s="212"/>
      <c r="X328" s="212"/>
      <c r="Y328" s="212"/>
    </row>
    <row r="329" spans="2:28">
      <c r="I329" s="213" t="s">
        <v>1261</v>
      </c>
      <c r="J329" s="213"/>
      <c r="K329" s="213"/>
      <c r="L329" s="213" t="s">
        <v>659</v>
      </c>
      <c r="M329" s="213"/>
      <c r="P329" s="214" t="s">
        <v>1262</v>
      </c>
      <c r="Q329" s="214"/>
      <c r="R329" s="222">
        <v>14757.65</v>
      </c>
      <c r="S329" s="222"/>
      <c r="T329" s="222"/>
      <c r="U329" s="222"/>
      <c r="V329" s="222"/>
      <c r="W329" s="222"/>
      <c r="X329" s="222"/>
      <c r="Y329" s="222"/>
      <c r="AB329" s="146"/>
    </row>
    <row r="330" spans="2:28" ht="3.75" customHeight="1"/>
    <row r="331" spans="2:28" ht="1.5" customHeight="1"/>
    <row r="332" spans="2:28" ht="2.25" customHeight="1"/>
    <row r="333" spans="2:28">
      <c r="B333" s="211" t="s">
        <v>1358</v>
      </c>
      <c r="C333" s="211"/>
      <c r="D333" s="211"/>
      <c r="E333" s="211"/>
      <c r="F333" s="211"/>
      <c r="G333" s="211"/>
      <c r="I333" s="212" t="s">
        <v>1359</v>
      </c>
      <c r="J333" s="212"/>
      <c r="K333" s="212"/>
      <c r="L333" s="212"/>
      <c r="M333" s="212"/>
      <c r="N333" s="212"/>
      <c r="O333" s="212"/>
      <c r="P333" s="212"/>
      <c r="Q333" s="212"/>
      <c r="R333" s="212"/>
      <c r="S333" s="212"/>
      <c r="T333" s="212"/>
      <c r="U333" s="212"/>
      <c r="V333" s="212"/>
      <c r="W333" s="212"/>
      <c r="X333" s="212"/>
      <c r="Y333" s="212"/>
    </row>
    <row r="334" spans="2:28">
      <c r="I334" s="213" t="s">
        <v>1261</v>
      </c>
      <c r="J334" s="213"/>
      <c r="K334" s="213"/>
      <c r="L334" s="213" t="s">
        <v>659</v>
      </c>
      <c r="M334" s="213"/>
      <c r="P334" s="214" t="s">
        <v>1262</v>
      </c>
      <c r="Q334" s="214"/>
      <c r="R334" s="215">
        <v>6.57</v>
      </c>
      <c r="S334" s="215"/>
      <c r="T334" s="215"/>
      <c r="U334" s="215"/>
      <c r="V334" s="215"/>
      <c r="W334" s="215"/>
      <c r="X334" s="215"/>
      <c r="Y334" s="215"/>
    </row>
    <row r="335" spans="2:28" ht="3.75" customHeight="1"/>
    <row r="336" spans="2:28" ht="1.5" customHeight="1"/>
    <row r="337" spans="2:27" ht="2.25" customHeight="1"/>
    <row r="338" spans="2:27">
      <c r="B338" s="211" t="s">
        <v>1360</v>
      </c>
      <c r="C338" s="211"/>
      <c r="D338" s="211"/>
      <c r="E338" s="211"/>
      <c r="F338" s="211"/>
      <c r="G338" s="211"/>
      <c r="I338" s="212" t="s">
        <v>1361</v>
      </c>
      <c r="J338" s="212"/>
      <c r="K338" s="212"/>
      <c r="L338" s="212"/>
      <c r="M338" s="212"/>
      <c r="N338" s="212"/>
      <c r="O338" s="212"/>
      <c r="P338" s="212"/>
      <c r="Q338" s="212"/>
      <c r="R338" s="212"/>
      <c r="S338" s="212"/>
      <c r="T338" s="212"/>
      <c r="U338" s="212"/>
      <c r="V338" s="212"/>
      <c r="W338" s="212"/>
      <c r="X338" s="212"/>
      <c r="Y338" s="212"/>
    </row>
    <row r="339" spans="2:27">
      <c r="I339" s="213" t="s">
        <v>1261</v>
      </c>
      <c r="J339" s="213"/>
      <c r="K339" s="213"/>
      <c r="L339" s="213" t="s">
        <v>659</v>
      </c>
      <c r="M339" s="213"/>
      <c r="P339" s="214" t="s">
        <v>1262</v>
      </c>
      <c r="Q339" s="214"/>
      <c r="R339" s="215">
        <v>6.61</v>
      </c>
      <c r="S339" s="215"/>
      <c r="T339" s="215"/>
      <c r="U339" s="215"/>
      <c r="V339" s="215"/>
      <c r="W339" s="215"/>
      <c r="X339" s="215"/>
      <c r="Y339" s="215"/>
      <c r="AA339" s="147"/>
    </row>
    <row r="340" spans="2:27" ht="3.75" customHeight="1"/>
    <row r="341" spans="2:27" ht="1.5" customHeight="1"/>
    <row r="342" spans="2:27" ht="2.25" customHeight="1"/>
    <row r="343" spans="2:27">
      <c r="B343" s="211" t="s">
        <v>1362</v>
      </c>
      <c r="C343" s="211"/>
      <c r="D343" s="211"/>
      <c r="E343" s="211"/>
      <c r="F343" s="211"/>
      <c r="G343" s="211"/>
      <c r="I343" s="212" t="s">
        <v>1363</v>
      </c>
      <c r="J343" s="212"/>
      <c r="K343" s="212"/>
      <c r="L343" s="212"/>
      <c r="M343" s="212"/>
      <c r="N343" s="212"/>
      <c r="O343" s="212"/>
      <c r="P343" s="212"/>
      <c r="Q343" s="212"/>
      <c r="R343" s="212"/>
      <c r="S343" s="212"/>
      <c r="T343" s="212"/>
      <c r="U343" s="212"/>
      <c r="V343" s="212"/>
      <c r="W343" s="212"/>
      <c r="X343" s="212"/>
      <c r="Y343" s="212"/>
    </row>
    <row r="344" spans="2:27">
      <c r="I344" s="213" t="s">
        <v>1261</v>
      </c>
      <c r="J344" s="213"/>
      <c r="K344" s="213"/>
      <c r="L344" s="213" t="s">
        <v>659</v>
      </c>
      <c r="M344" s="213"/>
      <c r="P344" s="214" t="s">
        <v>1262</v>
      </c>
      <c r="Q344" s="214"/>
      <c r="R344" s="222">
        <v>14744.47</v>
      </c>
      <c r="S344" s="222"/>
      <c r="T344" s="222"/>
      <c r="U344" s="222"/>
      <c r="V344" s="222"/>
      <c r="W344" s="222"/>
      <c r="X344" s="222"/>
      <c r="Y344" s="222"/>
    </row>
    <row r="345" spans="2:27" ht="3.75" customHeight="1"/>
    <row r="346" spans="2:27" ht="1.5" customHeight="1"/>
    <row r="347" spans="2:27" ht="2.25" customHeight="1"/>
    <row r="348" spans="2:27">
      <c r="B348" s="211" t="s">
        <v>1364</v>
      </c>
      <c r="C348" s="211"/>
      <c r="D348" s="211"/>
      <c r="E348" s="211"/>
      <c r="F348" s="211"/>
      <c r="G348" s="211"/>
      <c r="I348" s="212" t="s">
        <v>78</v>
      </c>
      <c r="J348" s="212"/>
      <c r="K348" s="212"/>
      <c r="L348" s="212"/>
      <c r="M348" s="212"/>
      <c r="N348" s="212"/>
      <c r="O348" s="212"/>
      <c r="P348" s="212"/>
      <c r="Q348" s="212"/>
      <c r="R348" s="212"/>
      <c r="S348" s="212"/>
      <c r="T348" s="212"/>
      <c r="U348" s="212"/>
      <c r="V348" s="212"/>
      <c r="W348" s="212"/>
      <c r="X348" s="212"/>
      <c r="Y348" s="212"/>
    </row>
    <row r="349" spans="2:27">
      <c r="I349" s="213" t="s">
        <v>1261</v>
      </c>
      <c r="J349" s="213"/>
      <c r="K349" s="213"/>
      <c r="L349" s="213" t="s">
        <v>659</v>
      </c>
      <c r="M349" s="213"/>
      <c r="P349" s="214" t="s">
        <v>1262</v>
      </c>
      <c r="Q349" s="214"/>
      <c r="R349" s="215">
        <v>0.79</v>
      </c>
      <c r="S349" s="215"/>
      <c r="T349" s="215"/>
      <c r="U349" s="215"/>
      <c r="V349" s="215"/>
      <c r="W349" s="215"/>
      <c r="X349" s="215"/>
      <c r="Y349" s="215"/>
    </row>
    <row r="350" spans="2:27" ht="3.75" customHeight="1"/>
    <row r="351" spans="2:27" ht="1.5" customHeight="1"/>
    <row r="352" spans="2:27" ht="2.25" customHeight="1"/>
    <row r="353" spans="2:25">
      <c r="B353" s="211" t="s">
        <v>1365</v>
      </c>
      <c r="C353" s="211"/>
      <c r="D353" s="211"/>
      <c r="E353" s="211"/>
      <c r="F353" s="211"/>
      <c r="G353" s="211"/>
      <c r="I353" s="212" t="s">
        <v>1366</v>
      </c>
      <c r="J353" s="212"/>
      <c r="K353" s="212"/>
      <c r="L353" s="212"/>
      <c r="M353" s="212"/>
      <c r="N353" s="212"/>
      <c r="O353" s="212"/>
      <c r="P353" s="212"/>
      <c r="Q353" s="212"/>
      <c r="R353" s="212"/>
      <c r="S353" s="212"/>
      <c r="T353" s="212"/>
      <c r="U353" s="212"/>
      <c r="V353" s="212"/>
      <c r="W353" s="212"/>
      <c r="X353" s="212"/>
      <c r="Y353" s="212"/>
    </row>
    <row r="354" spans="2:25">
      <c r="I354" s="213" t="s">
        <v>1261</v>
      </c>
      <c r="J354" s="213"/>
      <c r="K354" s="213"/>
      <c r="L354" s="213" t="s">
        <v>659</v>
      </c>
      <c r="M354" s="213"/>
      <c r="P354" s="214" t="s">
        <v>1262</v>
      </c>
      <c r="Q354" s="214"/>
      <c r="R354" s="215">
        <v>0.79</v>
      </c>
      <c r="S354" s="215"/>
      <c r="T354" s="215"/>
      <c r="U354" s="215"/>
      <c r="V354" s="215"/>
      <c r="W354" s="215"/>
      <c r="X354" s="215"/>
      <c r="Y354" s="215"/>
    </row>
    <row r="355" spans="2:25" ht="3.75" customHeight="1"/>
    <row r="356" spans="2:25" ht="1.5" customHeight="1"/>
    <row r="357" spans="2:25" ht="2.25" customHeight="1"/>
    <row r="358" spans="2:25">
      <c r="B358" s="211" t="s">
        <v>1367</v>
      </c>
      <c r="C358" s="211"/>
      <c r="D358" s="211"/>
      <c r="E358" s="211"/>
      <c r="F358" s="211"/>
      <c r="G358" s="211"/>
      <c r="I358" s="212" t="s">
        <v>80</v>
      </c>
      <c r="J358" s="212"/>
      <c r="K358" s="212"/>
      <c r="L358" s="212"/>
      <c r="M358" s="212"/>
      <c r="N358" s="212"/>
      <c r="O358" s="212"/>
      <c r="P358" s="212"/>
      <c r="Q358" s="212"/>
      <c r="R358" s="212"/>
      <c r="S358" s="212"/>
      <c r="T358" s="212"/>
      <c r="U358" s="212"/>
      <c r="V358" s="212"/>
      <c r="W358" s="212"/>
      <c r="X358" s="212"/>
      <c r="Y358" s="212"/>
    </row>
    <row r="359" spans="2:25">
      <c r="I359" s="213" t="s">
        <v>1261</v>
      </c>
      <c r="J359" s="213"/>
      <c r="K359" s="213"/>
      <c r="L359" s="213" t="s">
        <v>663</v>
      </c>
      <c r="M359" s="213"/>
      <c r="P359" s="214" t="s">
        <v>1262</v>
      </c>
      <c r="Q359" s="214"/>
      <c r="R359" s="215">
        <v>19148</v>
      </c>
      <c r="S359" s="215"/>
      <c r="T359" s="215"/>
      <c r="U359" s="215"/>
      <c r="V359" s="215"/>
      <c r="W359" s="215"/>
      <c r="X359" s="215"/>
      <c r="Y359" s="215"/>
    </row>
    <row r="360" spans="2:25" ht="3.75" customHeight="1"/>
    <row r="361" spans="2:25" ht="1.5" customHeight="1"/>
    <row r="362" spans="2:25" ht="2.25" customHeight="1"/>
    <row r="363" spans="2:25">
      <c r="B363" s="211" t="s">
        <v>1368</v>
      </c>
      <c r="C363" s="211"/>
      <c r="D363" s="211"/>
      <c r="E363" s="211"/>
      <c r="F363" s="211"/>
      <c r="G363" s="211"/>
      <c r="I363" s="212" t="s">
        <v>1369</v>
      </c>
      <c r="J363" s="212"/>
      <c r="K363" s="212"/>
      <c r="L363" s="212"/>
      <c r="M363" s="212"/>
      <c r="N363" s="212"/>
      <c r="O363" s="212"/>
      <c r="P363" s="212"/>
      <c r="Q363" s="212"/>
      <c r="R363" s="212"/>
      <c r="S363" s="212"/>
      <c r="T363" s="212"/>
      <c r="U363" s="212"/>
      <c r="V363" s="212"/>
      <c r="W363" s="212"/>
      <c r="X363" s="212"/>
      <c r="Y363" s="212"/>
    </row>
    <row r="364" spans="2:25">
      <c r="I364" s="213" t="s">
        <v>1261</v>
      </c>
      <c r="J364" s="213"/>
      <c r="K364" s="213"/>
      <c r="L364" s="213" t="s">
        <v>663</v>
      </c>
      <c r="M364" s="213"/>
      <c r="P364" s="214" t="s">
        <v>1262</v>
      </c>
      <c r="Q364" s="214"/>
      <c r="R364" s="215">
        <v>4219</v>
      </c>
      <c r="S364" s="215"/>
      <c r="T364" s="215"/>
      <c r="U364" s="215"/>
      <c r="V364" s="215"/>
      <c r="W364" s="215"/>
      <c r="X364" s="215"/>
      <c r="Y364" s="215"/>
    </row>
    <row r="365" spans="2:25" ht="3.75" customHeight="1"/>
    <row r="366" spans="2:25" ht="1.5" customHeight="1"/>
    <row r="367" spans="2:25" ht="2.25" customHeight="1"/>
    <row r="368" spans="2:25">
      <c r="B368" s="211" t="s">
        <v>1370</v>
      </c>
      <c r="C368" s="211"/>
      <c r="D368" s="211"/>
      <c r="E368" s="211"/>
      <c r="F368" s="211"/>
      <c r="G368" s="211"/>
      <c r="I368" s="212" t="s">
        <v>1371</v>
      </c>
      <c r="J368" s="212"/>
      <c r="K368" s="212"/>
      <c r="L368" s="212"/>
      <c r="M368" s="212"/>
      <c r="N368" s="212"/>
      <c r="O368" s="212"/>
      <c r="P368" s="212"/>
      <c r="Q368" s="212"/>
      <c r="R368" s="212"/>
      <c r="S368" s="212"/>
      <c r="T368" s="212"/>
      <c r="U368" s="212"/>
      <c r="V368" s="212"/>
      <c r="W368" s="212"/>
      <c r="X368" s="212"/>
      <c r="Y368" s="212"/>
    </row>
    <row r="369" spans="2:25">
      <c r="I369" s="213" t="s">
        <v>1261</v>
      </c>
      <c r="J369" s="213"/>
      <c r="K369" s="213"/>
      <c r="L369" s="213" t="s">
        <v>663</v>
      </c>
      <c r="M369" s="213"/>
      <c r="P369" s="214" t="s">
        <v>1262</v>
      </c>
      <c r="Q369" s="214"/>
      <c r="R369" s="215">
        <v>11809</v>
      </c>
      <c r="S369" s="215"/>
      <c r="T369" s="215"/>
      <c r="U369" s="215"/>
      <c r="V369" s="215"/>
      <c r="W369" s="215"/>
      <c r="X369" s="215"/>
      <c r="Y369" s="215"/>
    </row>
    <row r="370" spans="2:25" ht="3.75" customHeight="1"/>
    <row r="371" spans="2:25" ht="1.5" customHeight="1"/>
    <row r="372" spans="2:25" ht="2.25" customHeight="1"/>
    <row r="373" spans="2:25">
      <c r="B373" s="211" t="s">
        <v>1372</v>
      </c>
      <c r="C373" s="211"/>
      <c r="D373" s="211"/>
      <c r="E373" s="211"/>
      <c r="F373" s="211"/>
      <c r="G373" s="211"/>
      <c r="I373" s="212" t="s">
        <v>1373</v>
      </c>
      <c r="J373" s="212"/>
      <c r="K373" s="212"/>
      <c r="L373" s="212"/>
      <c r="M373" s="212"/>
      <c r="N373" s="212"/>
      <c r="O373" s="212"/>
      <c r="P373" s="212"/>
      <c r="Q373" s="212"/>
      <c r="R373" s="212"/>
      <c r="S373" s="212"/>
      <c r="T373" s="212"/>
      <c r="U373" s="212"/>
      <c r="V373" s="212"/>
      <c r="W373" s="212"/>
      <c r="X373" s="212"/>
      <c r="Y373" s="212"/>
    </row>
    <row r="374" spans="2:25">
      <c r="I374" s="213" t="s">
        <v>1261</v>
      </c>
      <c r="J374" s="213"/>
      <c r="K374" s="213"/>
      <c r="L374" s="213" t="s">
        <v>663</v>
      </c>
      <c r="M374" s="213"/>
      <c r="P374" s="214" t="s">
        <v>1262</v>
      </c>
      <c r="Q374" s="214"/>
      <c r="R374" s="215">
        <v>3120</v>
      </c>
      <c r="S374" s="215"/>
      <c r="T374" s="215"/>
      <c r="U374" s="215"/>
      <c r="V374" s="215"/>
      <c r="W374" s="215"/>
      <c r="X374" s="215"/>
      <c r="Y374" s="215"/>
    </row>
    <row r="375" spans="2:25" ht="3.75" customHeight="1"/>
    <row r="376" spans="2:25" ht="1.5" customHeight="1"/>
    <row r="377" spans="2:25" ht="2.25" customHeight="1"/>
    <row r="378" spans="2:25" ht="2.25" customHeight="1"/>
    <row r="379" spans="2:25">
      <c r="B379" s="218" t="s">
        <v>2319</v>
      </c>
      <c r="C379" s="218"/>
      <c r="D379" s="218"/>
      <c r="E379" s="218"/>
      <c r="F379" s="218"/>
      <c r="G379" s="218"/>
      <c r="H379" s="147"/>
      <c r="I379" s="219" t="s">
        <v>2318</v>
      </c>
      <c r="J379" s="219"/>
      <c r="K379" s="219"/>
      <c r="L379" s="219"/>
      <c r="M379" s="219"/>
      <c r="N379" s="219"/>
      <c r="O379" s="219"/>
      <c r="P379" s="219"/>
      <c r="Q379" s="219"/>
      <c r="R379" s="219"/>
      <c r="S379" s="219"/>
      <c r="T379" s="219"/>
      <c r="U379" s="219"/>
      <c r="V379" s="219"/>
      <c r="W379" s="219"/>
      <c r="X379" s="219"/>
      <c r="Y379" s="219"/>
    </row>
    <row r="380" spans="2:25">
      <c r="B380" s="147"/>
      <c r="C380" s="147"/>
      <c r="D380" s="147"/>
      <c r="E380" s="147"/>
      <c r="F380" s="147"/>
      <c r="G380" s="147"/>
      <c r="H380" s="147"/>
      <c r="I380" s="220" t="s">
        <v>1261</v>
      </c>
      <c r="J380" s="220"/>
      <c r="K380" s="220"/>
      <c r="L380" s="220" t="s">
        <v>663</v>
      </c>
      <c r="M380" s="220"/>
      <c r="N380" s="147"/>
      <c r="O380" s="147"/>
      <c r="P380" s="221" t="s">
        <v>1262</v>
      </c>
      <c r="Q380" s="221"/>
      <c r="R380" s="222">
        <v>151</v>
      </c>
      <c r="S380" s="222"/>
      <c r="T380" s="222"/>
      <c r="U380" s="222"/>
      <c r="V380" s="222"/>
      <c r="W380" s="222"/>
      <c r="X380" s="222"/>
      <c r="Y380" s="222"/>
    </row>
    <row r="381" spans="2:25" ht="3.75" customHeight="1">
      <c r="B381" s="147"/>
      <c r="C381" s="147"/>
      <c r="D381" s="147"/>
      <c r="E381" s="147"/>
      <c r="F381" s="147"/>
      <c r="G381" s="147"/>
      <c r="H381" s="147"/>
      <c r="I381" s="147"/>
      <c r="J381" s="147"/>
      <c r="K381" s="147"/>
      <c r="L381" s="147"/>
      <c r="M381" s="147"/>
      <c r="N381" s="147"/>
      <c r="O381" s="147"/>
      <c r="P381" s="147"/>
      <c r="Q381" s="147"/>
      <c r="R381" s="147"/>
      <c r="S381" s="147"/>
      <c r="T381" s="147"/>
      <c r="U381" s="147"/>
      <c r="V381" s="147"/>
      <c r="W381" s="147"/>
      <c r="X381" s="147"/>
      <c r="Y381" s="147"/>
    </row>
    <row r="382" spans="2:25" ht="1.5" customHeight="1">
      <c r="B382" s="147"/>
      <c r="C382" s="147"/>
      <c r="D382" s="147"/>
      <c r="E382" s="147"/>
      <c r="F382" s="147"/>
      <c r="G382" s="147"/>
      <c r="H382" s="147"/>
      <c r="I382" s="147"/>
      <c r="J382" s="147"/>
      <c r="K382" s="147"/>
      <c r="L382" s="147"/>
      <c r="M382" s="147"/>
      <c r="N382" s="147"/>
      <c r="O382" s="147"/>
      <c r="P382" s="147"/>
      <c r="Q382" s="147"/>
      <c r="R382" s="147"/>
      <c r="S382" s="147"/>
      <c r="T382" s="147"/>
      <c r="U382" s="147"/>
      <c r="V382" s="147"/>
      <c r="W382" s="147"/>
      <c r="X382" s="147"/>
      <c r="Y382" s="147"/>
    </row>
    <row r="383" spans="2:25" ht="2.25" customHeight="1">
      <c r="B383" s="147"/>
      <c r="C383" s="147"/>
      <c r="D383" s="147"/>
      <c r="E383" s="147"/>
      <c r="F383" s="147"/>
      <c r="G383" s="147"/>
      <c r="H383" s="147"/>
      <c r="I383" s="147"/>
      <c r="J383" s="147"/>
      <c r="K383" s="147"/>
      <c r="L383" s="147"/>
      <c r="M383" s="147"/>
      <c r="N383" s="147"/>
      <c r="O383" s="147"/>
      <c r="P383" s="147"/>
      <c r="Q383" s="147"/>
      <c r="R383" s="147"/>
      <c r="S383" s="147"/>
      <c r="T383" s="147"/>
      <c r="U383" s="147"/>
      <c r="V383" s="147"/>
      <c r="W383" s="147"/>
      <c r="X383" s="147"/>
      <c r="Y383" s="147"/>
    </row>
    <row r="384" spans="2:25">
      <c r="B384" s="218" t="s">
        <v>2320</v>
      </c>
      <c r="C384" s="218"/>
      <c r="D384" s="218"/>
      <c r="E384" s="218"/>
      <c r="F384" s="218"/>
      <c r="G384" s="218"/>
      <c r="H384" s="147"/>
      <c r="I384" s="219" t="s">
        <v>2321</v>
      </c>
      <c r="J384" s="219"/>
      <c r="K384" s="219"/>
      <c r="L384" s="219"/>
      <c r="M384" s="219"/>
      <c r="N384" s="219"/>
      <c r="O384" s="219"/>
      <c r="P384" s="219"/>
      <c r="Q384" s="219"/>
      <c r="R384" s="219"/>
      <c r="S384" s="219"/>
      <c r="T384" s="219"/>
      <c r="U384" s="219"/>
      <c r="V384" s="219"/>
      <c r="W384" s="219"/>
      <c r="X384" s="219"/>
      <c r="Y384" s="219"/>
    </row>
    <row r="385" spans="2:25">
      <c r="B385" s="147"/>
      <c r="C385" s="147"/>
      <c r="D385" s="147"/>
      <c r="E385" s="147"/>
      <c r="F385" s="147"/>
      <c r="G385" s="147"/>
      <c r="H385" s="147"/>
      <c r="I385" s="220" t="s">
        <v>1261</v>
      </c>
      <c r="J385" s="220"/>
      <c r="K385" s="220"/>
      <c r="L385" s="220" t="s">
        <v>663</v>
      </c>
      <c r="M385" s="220"/>
      <c r="N385" s="147"/>
      <c r="O385" s="147"/>
      <c r="P385" s="221" t="s">
        <v>1262</v>
      </c>
      <c r="Q385" s="221"/>
      <c r="R385" s="222">
        <v>151</v>
      </c>
      <c r="S385" s="222"/>
      <c r="T385" s="222"/>
      <c r="U385" s="222"/>
      <c r="V385" s="222"/>
      <c r="W385" s="222"/>
      <c r="X385" s="222"/>
      <c r="Y385" s="222"/>
    </row>
    <row r="386" spans="2:25" ht="2.25" customHeight="1"/>
    <row r="387" spans="2:25" ht="2.25" customHeight="1"/>
    <row r="388" spans="2:25" ht="2.25" customHeight="1"/>
    <row r="389" spans="2:25" ht="2.25" customHeight="1"/>
    <row r="390" spans="2:25">
      <c r="B390" s="218" t="s">
        <v>2322</v>
      </c>
      <c r="C390" s="218"/>
      <c r="D390" s="218"/>
      <c r="E390" s="218"/>
      <c r="F390" s="218"/>
      <c r="G390" s="218"/>
      <c r="H390" s="147"/>
      <c r="I390" s="219" t="s">
        <v>2316</v>
      </c>
      <c r="J390" s="219"/>
      <c r="K390" s="219"/>
      <c r="L390" s="219"/>
      <c r="M390" s="219"/>
      <c r="N390" s="219"/>
      <c r="O390" s="219"/>
      <c r="P390" s="219"/>
      <c r="Q390" s="219"/>
      <c r="R390" s="219"/>
      <c r="S390" s="219"/>
      <c r="T390" s="219"/>
      <c r="U390" s="219"/>
      <c r="V390" s="219"/>
      <c r="W390" s="219"/>
      <c r="X390" s="219"/>
      <c r="Y390" s="219"/>
    </row>
    <row r="391" spans="2:25">
      <c r="B391" s="147"/>
      <c r="C391" s="147"/>
      <c r="D391" s="147"/>
      <c r="E391" s="147"/>
      <c r="F391" s="147"/>
      <c r="G391" s="147"/>
      <c r="H391" s="147"/>
      <c r="I391" s="220" t="s">
        <v>1261</v>
      </c>
      <c r="J391" s="220"/>
      <c r="K391" s="220"/>
      <c r="L391" s="220" t="s">
        <v>663</v>
      </c>
      <c r="M391" s="220"/>
      <c r="N391" s="147"/>
      <c r="O391" s="147"/>
      <c r="P391" s="221" t="s">
        <v>1262</v>
      </c>
      <c r="Q391" s="221"/>
      <c r="R391" s="222">
        <v>154</v>
      </c>
      <c r="S391" s="222"/>
      <c r="T391" s="222"/>
      <c r="U391" s="222"/>
      <c r="V391" s="222"/>
      <c r="W391" s="222"/>
      <c r="X391" s="222"/>
      <c r="Y391" s="222"/>
    </row>
    <row r="392" spans="2:25" ht="3.75" customHeight="1">
      <c r="B392" s="147"/>
      <c r="C392" s="147"/>
      <c r="D392" s="147"/>
      <c r="E392" s="147"/>
      <c r="F392" s="147"/>
      <c r="G392" s="147"/>
      <c r="H392" s="147"/>
      <c r="I392" s="147"/>
      <c r="J392" s="147"/>
      <c r="K392" s="147"/>
      <c r="L392" s="147"/>
      <c r="M392" s="147"/>
      <c r="N392" s="147"/>
      <c r="O392" s="147"/>
      <c r="P392" s="147"/>
      <c r="Q392" s="147"/>
      <c r="R392" s="147"/>
      <c r="S392" s="147"/>
      <c r="T392" s="147"/>
      <c r="U392" s="147"/>
      <c r="V392" s="147"/>
      <c r="W392" s="147"/>
      <c r="X392" s="147"/>
      <c r="Y392" s="147"/>
    </row>
    <row r="393" spans="2:25" ht="1.5" customHeight="1">
      <c r="B393" s="147"/>
      <c r="C393" s="147"/>
      <c r="D393" s="147"/>
      <c r="E393" s="147"/>
      <c r="F393" s="147"/>
      <c r="G393" s="147"/>
      <c r="H393" s="147"/>
      <c r="I393" s="147"/>
      <c r="J393" s="147"/>
      <c r="K393" s="147"/>
      <c r="L393" s="147"/>
      <c r="M393" s="147"/>
      <c r="N393" s="147"/>
      <c r="O393" s="147"/>
      <c r="P393" s="147"/>
      <c r="Q393" s="147"/>
      <c r="R393" s="147"/>
      <c r="S393" s="147"/>
      <c r="T393" s="147"/>
      <c r="U393" s="147"/>
      <c r="V393" s="147"/>
      <c r="W393" s="147"/>
      <c r="X393" s="147"/>
      <c r="Y393" s="147"/>
    </row>
    <row r="394" spans="2:25" ht="2.25" customHeight="1">
      <c r="B394" s="147"/>
      <c r="C394" s="147"/>
      <c r="D394" s="147"/>
      <c r="E394" s="147"/>
      <c r="F394" s="147"/>
      <c r="G394" s="147"/>
      <c r="H394" s="147"/>
      <c r="I394" s="147"/>
      <c r="J394" s="147"/>
      <c r="K394" s="147"/>
      <c r="L394" s="147"/>
      <c r="M394" s="147"/>
      <c r="N394" s="147"/>
      <c r="O394" s="147"/>
      <c r="P394" s="147"/>
      <c r="Q394" s="147"/>
      <c r="R394" s="147"/>
      <c r="S394" s="147"/>
      <c r="T394" s="147"/>
      <c r="U394" s="147"/>
      <c r="V394" s="147"/>
      <c r="W394" s="147"/>
      <c r="X394" s="147"/>
      <c r="Y394" s="147"/>
    </row>
    <row r="395" spans="2:25">
      <c r="B395" s="218" t="s">
        <v>2323</v>
      </c>
      <c r="C395" s="218"/>
      <c r="D395" s="218"/>
      <c r="E395" s="218"/>
      <c r="F395" s="218"/>
      <c r="G395" s="218"/>
      <c r="H395" s="147"/>
      <c r="I395" s="219" t="s">
        <v>2324</v>
      </c>
      <c r="J395" s="219"/>
      <c r="K395" s="219"/>
      <c r="L395" s="219"/>
      <c r="M395" s="219"/>
      <c r="N395" s="219"/>
      <c r="O395" s="219"/>
      <c r="P395" s="219"/>
      <c r="Q395" s="219"/>
      <c r="R395" s="219"/>
      <c r="S395" s="219"/>
      <c r="T395" s="219"/>
      <c r="U395" s="219"/>
      <c r="V395" s="219"/>
      <c r="W395" s="219"/>
      <c r="X395" s="219"/>
      <c r="Y395" s="219"/>
    </row>
    <row r="396" spans="2:25">
      <c r="B396" s="147"/>
      <c r="C396" s="147"/>
      <c r="D396" s="147"/>
      <c r="E396" s="147"/>
      <c r="F396" s="147"/>
      <c r="G396" s="147"/>
      <c r="H396" s="147"/>
      <c r="I396" s="220" t="s">
        <v>1261</v>
      </c>
      <c r="J396" s="220"/>
      <c r="K396" s="220"/>
      <c r="L396" s="220" t="s">
        <v>663</v>
      </c>
      <c r="M396" s="220"/>
      <c r="N396" s="147"/>
      <c r="O396" s="147"/>
      <c r="P396" s="221" t="s">
        <v>1262</v>
      </c>
      <c r="Q396" s="221"/>
      <c r="R396" s="222">
        <v>154</v>
      </c>
      <c r="S396" s="222"/>
      <c r="T396" s="222"/>
      <c r="U396" s="222"/>
      <c r="V396" s="222"/>
      <c r="W396" s="222"/>
      <c r="X396" s="222"/>
      <c r="Y396" s="222"/>
    </row>
    <row r="397" spans="2:25" ht="2.25" customHeight="1">
      <c r="B397" s="147"/>
      <c r="C397" s="147"/>
      <c r="D397" s="147"/>
      <c r="E397" s="147"/>
      <c r="F397" s="147"/>
      <c r="G397" s="147"/>
      <c r="H397" s="147"/>
      <c r="I397" s="148"/>
      <c r="J397" s="148"/>
      <c r="K397" s="148"/>
      <c r="L397" s="148"/>
      <c r="M397" s="148"/>
      <c r="N397" s="147"/>
      <c r="O397" s="147"/>
      <c r="P397" s="149"/>
      <c r="Q397" s="149"/>
      <c r="R397" s="145"/>
      <c r="S397" s="145"/>
      <c r="T397" s="145"/>
      <c r="U397" s="145"/>
      <c r="V397" s="145"/>
      <c r="W397" s="145"/>
      <c r="X397" s="145"/>
      <c r="Y397" s="145"/>
    </row>
    <row r="398" spans="2:25" ht="2.25" customHeight="1">
      <c r="B398" s="147"/>
      <c r="C398" s="147"/>
      <c r="D398" s="147"/>
      <c r="E398" s="147"/>
      <c r="F398" s="147"/>
      <c r="G398" s="147"/>
      <c r="H398" s="147"/>
      <c r="I398" s="148"/>
      <c r="J398" s="148"/>
      <c r="K398" s="148"/>
      <c r="L398" s="148"/>
      <c r="M398" s="148"/>
      <c r="N398" s="147"/>
      <c r="O398" s="147"/>
      <c r="P398" s="149"/>
      <c r="Q398" s="149"/>
      <c r="R398" s="145"/>
      <c r="S398" s="145"/>
      <c r="T398" s="145"/>
      <c r="U398" s="145"/>
      <c r="V398" s="145"/>
      <c r="W398" s="145"/>
      <c r="X398" s="145"/>
      <c r="Y398" s="145"/>
    </row>
    <row r="399" spans="2:25" ht="2.25" customHeight="1"/>
    <row r="400" spans="2:25">
      <c r="B400" s="211" t="s">
        <v>1374</v>
      </c>
      <c r="C400" s="211"/>
      <c r="D400" s="211"/>
      <c r="E400" s="211"/>
      <c r="F400" s="211"/>
      <c r="G400" s="211"/>
      <c r="I400" s="212" t="s">
        <v>82</v>
      </c>
      <c r="J400" s="212"/>
      <c r="K400" s="212"/>
      <c r="L400" s="212"/>
      <c r="M400" s="212"/>
      <c r="N400" s="212"/>
      <c r="O400" s="212"/>
      <c r="P400" s="212"/>
      <c r="Q400" s="212"/>
      <c r="R400" s="212"/>
      <c r="S400" s="212"/>
      <c r="T400" s="212"/>
      <c r="U400" s="212"/>
      <c r="V400" s="212"/>
      <c r="W400" s="212"/>
      <c r="X400" s="212"/>
      <c r="Y400" s="212"/>
    </row>
    <row r="401" spans="2:25">
      <c r="I401" s="213" t="s">
        <v>1261</v>
      </c>
      <c r="J401" s="213"/>
      <c r="K401" s="213"/>
      <c r="L401" s="213" t="s">
        <v>698</v>
      </c>
      <c r="M401" s="213"/>
      <c r="P401" s="214" t="s">
        <v>1262</v>
      </c>
      <c r="Q401" s="214"/>
      <c r="R401" s="215">
        <v>23.1</v>
      </c>
      <c r="S401" s="215"/>
      <c r="T401" s="215"/>
      <c r="U401" s="215"/>
      <c r="V401" s="215"/>
      <c r="W401" s="215"/>
      <c r="X401" s="215"/>
      <c r="Y401" s="215"/>
    </row>
    <row r="402" spans="2:25" ht="3.75" customHeight="1"/>
    <row r="403" spans="2:25" ht="1.5" customHeight="1"/>
    <row r="404" spans="2:25" ht="2.25" customHeight="1"/>
    <row r="405" spans="2:25">
      <c r="B405" s="211" t="s">
        <v>1375</v>
      </c>
      <c r="C405" s="211"/>
      <c r="D405" s="211"/>
      <c r="E405" s="211"/>
      <c r="F405" s="211"/>
      <c r="G405" s="211"/>
      <c r="I405" s="212" t="s">
        <v>84</v>
      </c>
      <c r="J405" s="212"/>
      <c r="K405" s="212"/>
      <c r="L405" s="212"/>
      <c r="M405" s="212"/>
      <c r="N405" s="212"/>
      <c r="O405" s="212"/>
      <c r="P405" s="212"/>
      <c r="Q405" s="212"/>
      <c r="R405" s="212"/>
      <c r="S405" s="212"/>
      <c r="T405" s="212"/>
      <c r="U405" s="212"/>
      <c r="V405" s="212"/>
      <c r="W405" s="212"/>
      <c r="X405" s="212"/>
      <c r="Y405" s="212"/>
    </row>
    <row r="406" spans="2:25">
      <c r="I406" s="213" t="s">
        <v>1261</v>
      </c>
      <c r="J406" s="213"/>
      <c r="K406" s="213"/>
      <c r="L406" s="213" t="s">
        <v>698</v>
      </c>
      <c r="M406" s="213"/>
      <c r="P406" s="214" t="s">
        <v>1262</v>
      </c>
      <c r="Q406" s="214"/>
      <c r="R406" s="215">
        <v>263</v>
      </c>
      <c r="S406" s="215"/>
      <c r="T406" s="215"/>
      <c r="U406" s="215"/>
      <c r="V406" s="215"/>
      <c r="W406" s="215"/>
      <c r="X406" s="215"/>
      <c r="Y406" s="215"/>
    </row>
    <row r="407" spans="2:25" ht="3.75" customHeight="1"/>
    <row r="408" spans="2:25" ht="1.5" customHeight="1"/>
    <row r="409" spans="2:25" ht="2.25" customHeight="1"/>
    <row r="410" spans="2:25">
      <c r="B410" s="211" t="s">
        <v>1376</v>
      </c>
      <c r="C410" s="211"/>
      <c r="D410" s="211"/>
      <c r="E410" s="211"/>
      <c r="F410" s="211"/>
      <c r="G410" s="211"/>
      <c r="I410" s="212" t="s">
        <v>1377</v>
      </c>
      <c r="J410" s="212"/>
      <c r="K410" s="212"/>
      <c r="L410" s="212"/>
      <c r="M410" s="212"/>
      <c r="N410" s="212"/>
      <c r="O410" s="212"/>
      <c r="P410" s="212"/>
      <c r="Q410" s="212"/>
      <c r="R410" s="212"/>
      <c r="S410" s="212"/>
      <c r="T410" s="212"/>
      <c r="U410" s="212"/>
      <c r="V410" s="212"/>
      <c r="W410" s="212"/>
      <c r="X410" s="212"/>
      <c r="Y410" s="212"/>
    </row>
    <row r="411" spans="2:25">
      <c r="I411" s="213" t="s">
        <v>1261</v>
      </c>
      <c r="J411" s="213"/>
      <c r="K411" s="213"/>
      <c r="L411" s="213" t="s">
        <v>698</v>
      </c>
      <c r="M411" s="213"/>
      <c r="P411" s="214" t="s">
        <v>1262</v>
      </c>
      <c r="Q411" s="214"/>
      <c r="R411" s="215">
        <v>16</v>
      </c>
      <c r="S411" s="215"/>
      <c r="T411" s="215"/>
      <c r="U411" s="215"/>
      <c r="V411" s="215"/>
      <c r="W411" s="215"/>
      <c r="X411" s="215"/>
      <c r="Y411" s="215"/>
    </row>
    <row r="412" spans="2:25" ht="3.75" customHeight="1"/>
    <row r="413" spans="2:25" ht="1.5" customHeight="1"/>
    <row r="414" spans="2:25" ht="2.25" customHeight="1"/>
    <row r="415" spans="2:25">
      <c r="B415" s="211" t="s">
        <v>1378</v>
      </c>
      <c r="C415" s="211"/>
      <c r="D415" s="211"/>
      <c r="E415" s="211"/>
      <c r="F415" s="211"/>
      <c r="G415" s="211"/>
      <c r="I415" s="212" t="s">
        <v>1379</v>
      </c>
      <c r="J415" s="212"/>
      <c r="K415" s="212"/>
      <c r="L415" s="212"/>
      <c r="M415" s="212"/>
      <c r="N415" s="212"/>
      <c r="O415" s="212"/>
      <c r="P415" s="212"/>
      <c r="Q415" s="212"/>
      <c r="R415" s="212"/>
      <c r="S415" s="212"/>
      <c r="T415" s="212"/>
      <c r="U415" s="212"/>
      <c r="V415" s="212"/>
      <c r="W415" s="212"/>
      <c r="X415" s="212"/>
      <c r="Y415" s="212"/>
    </row>
    <row r="416" spans="2:25">
      <c r="I416" s="213" t="s">
        <v>1261</v>
      </c>
      <c r="J416" s="213"/>
      <c r="K416" s="213"/>
      <c r="L416" s="213" t="s">
        <v>698</v>
      </c>
      <c r="M416" s="213"/>
      <c r="P416" s="214" t="s">
        <v>1262</v>
      </c>
      <c r="Q416" s="214"/>
      <c r="R416" s="215">
        <v>247</v>
      </c>
      <c r="S416" s="215"/>
      <c r="T416" s="215"/>
      <c r="U416" s="215"/>
      <c r="V416" s="215"/>
      <c r="W416" s="215"/>
      <c r="X416" s="215"/>
      <c r="Y416" s="215"/>
    </row>
    <row r="417" spans="2:25" ht="3.75" customHeight="1"/>
    <row r="418" spans="2:25" ht="1.5" customHeight="1"/>
    <row r="419" spans="2:25" ht="2.25" customHeight="1"/>
    <row r="420" spans="2:25">
      <c r="B420" s="211" t="s">
        <v>1380</v>
      </c>
      <c r="C420" s="211"/>
      <c r="D420" s="211"/>
      <c r="E420" s="211"/>
      <c r="F420" s="211"/>
      <c r="G420" s="211"/>
      <c r="I420" s="212" t="s">
        <v>86</v>
      </c>
      <c r="J420" s="212"/>
      <c r="K420" s="212"/>
      <c r="L420" s="212"/>
      <c r="M420" s="212"/>
      <c r="N420" s="212"/>
      <c r="O420" s="212"/>
      <c r="P420" s="212"/>
      <c r="Q420" s="212"/>
      <c r="R420" s="212"/>
      <c r="S420" s="212"/>
      <c r="T420" s="212"/>
      <c r="U420" s="212"/>
      <c r="V420" s="212"/>
      <c r="W420" s="212"/>
      <c r="X420" s="212"/>
      <c r="Y420" s="212"/>
    </row>
    <row r="421" spans="2:25">
      <c r="I421" s="213" t="s">
        <v>1261</v>
      </c>
      <c r="J421" s="213"/>
      <c r="K421" s="213"/>
      <c r="L421" s="213" t="s">
        <v>698</v>
      </c>
      <c r="M421" s="213"/>
      <c r="P421" s="214" t="s">
        <v>1262</v>
      </c>
      <c r="Q421" s="214"/>
      <c r="R421" s="215">
        <v>11792.83</v>
      </c>
      <c r="S421" s="215"/>
      <c r="T421" s="215"/>
      <c r="U421" s="215"/>
      <c r="V421" s="215"/>
      <c r="W421" s="215"/>
      <c r="X421" s="215"/>
      <c r="Y421" s="215"/>
    </row>
    <row r="422" spans="2:25" ht="3.75" customHeight="1"/>
    <row r="423" spans="2:25" ht="1.5" customHeight="1"/>
    <row r="424" spans="2:25" ht="2.25" customHeight="1"/>
    <row r="425" spans="2:25">
      <c r="B425" s="211" t="s">
        <v>1381</v>
      </c>
      <c r="C425" s="211"/>
      <c r="D425" s="211"/>
      <c r="E425" s="211"/>
      <c r="F425" s="211"/>
      <c r="G425" s="211"/>
      <c r="I425" s="212" t="s">
        <v>1382</v>
      </c>
      <c r="J425" s="212"/>
      <c r="K425" s="212"/>
      <c r="L425" s="212"/>
      <c r="M425" s="212"/>
      <c r="N425" s="212"/>
      <c r="O425" s="212"/>
      <c r="P425" s="212"/>
      <c r="Q425" s="212"/>
      <c r="R425" s="212"/>
      <c r="S425" s="212"/>
      <c r="T425" s="212"/>
      <c r="U425" s="212"/>
      <c r="V425" s="212"/>
      <c r="W425" s="212"/>
      <c r="X425" s="212"/>
      <c r="Y425" s="212"/>
    </row>
    <row r="426" spans="2:25">
      <c r="I426" s="213" t="s">
        <v>1261</v>
      </c>
      <c r="J426" s="213"/>
      <c r="K426" s="213"/>
      <c r="L426" s="213" t="s">
        <v>698</v>
      </c>
      <c r="M426" s="213"/>
      <c r="P426" s="214" t="s">
        <v>1262</v>
      </c>
      <c r="Q426" s="214"/>
      <c r="R426" s="215">
        <v>6750.4</v>
      </c>
      <c r="S426" s="215"/>
      <c r="T426" s="215"/>
      <c r="U426" s="215"/>
      <c r="V426" s="215"/>
      <c r="W426" s="215"/>
      <c r="X426" s="215"/>
      <c r="Y426" s="215"/>
    </row>
    <row r="427" spans="2:25" ht="3.75" customHeight="1"/>
    <row r="428" spans="2:25" ht="1.5" customHeight="1"/>
    <row r="429" spans="2:25" ht="2.25" customHeight="1"/>
    <row r="430" spans="2:25">
      <c r="B430" s="211" t="s">
        <v>1383</v>
      </c>
      <c r="C430" s="211"/>
      <c r="D430" s="211"/>
      <c r="E430" s="211"/>
      <c r="F430" s="211"/>
      <c r="G430" s="211"/>
      <c r="I430" s="212" t="s">
        <v>1384</v>
      </c>
      <c r="J430" s="212"/>
      <c r="K430" s="212"/>
      <c r="L430" s="212"/>
      <c r="M430" s="212"/>
      <c r="N430" s="212"/>
      <c r="O430" s="212"/>
      <c r="P430" s="212"/>
      <c r="Q430" s="212"/>
      <c r="R430" s="212"/>
      <c r="S430" s="212"/>
      <c r="T430" s="212"/>
      <c r="U430" s="212"/>
      <c r="V430" s="212"/>
      <c r="W430" s="212"/>
      <c r="X430" s="212"/>
      <c r="Y430" s="212"/>
    </row>
    <row r="431" spans="2:25">
      <c r="I431" s="213" t="s">
        <v>1261</v>
      </c>
      <c r="J431" s="213"/>
      <c r="K431" s="213"/>
      <c r="L431" s="213" t="s">
        <v>698</v>
      </c>
      <c r="M431" s="213"/>
      <c r="P431" s="214" t="s">
        <v>1262</v>
      </c>
      <c r="Q431" s="214"/>
      <c r="R431" s="215">
        <v>4069.43</v>
      </c>
      <c r="S431" s="215"/>
      <c r="T431" s="215"/>
      <c r="U431" s="215"/>
      <c r="V431" s="215"/>
      <c r="W431" s="215"/>
      <c r="X431" s="215"/>
      <c r="Y431" s="215"/>
    </row>
    <row r="432" spans="2:25" ht="3.75" customHeight="1"/>
    <row r="433" spans="2:25" ht="1.5" customHeight="1"/>
    <row r="434" spans="2:25" ht="2.25" customHeight="1"/>
    <row r="435" spans="2:25">
      <c r="B435" s="211" t="s">
        <v>1385</v>
      </c>
      <c r="C435" s="211"/>
      <c r="D435" s="211"/>
      <c r="E435" s="211"/>
      <c r="F435" s="211"/>
      <c r="G435" s="211"/>
      <c r="I435" s="212" t="s">
        <v>1386</v>
      </c>
      <c r="J435" s="212"/>
      <c r="K435" s="212"/>
      <c r="L435" s="212"/>
      <c r="M435" s="212"/>
      <c r="N435" s="212"/>
      <c r="O435" s="212"/>
      <c r="P435" s="212"/>
      <c r="Q435" s="212"/>
      <c r="R435" s="212"/>
      <c r="S435" s="212"/>
      <c r="T435" s="212"/>
      <c r="U435" s="212"/>
      <c r="V435" s="212"/>
      <c r="W435" s="212"/>
      <c r="X435" s="212"/>
      <c r="Y435" s="212"/>
    </row>
    <row r="436" spans="2:25">
      <c r="I436" s="213" t="s">
        <v>1261</v>
      </c>
      <c r="J436" s="213"/>
      <c r="K436" s="213"/>
      <c r="L436" s="213" t="s">
        <v>698</v>
      </c>
      <c r="M436" s="213"/>
      <c r="P436" s="214" t="s">
        <v>1262</v>
      </c>
      <c r="Q436" s="214"/>
      <c r="R436" s="215">
        <v>973</v>
      </c>
      <c r="S436" s="215"/>
      <c r="T436" s="215"/>
      <c r="U436" s="215"/>
      <c r="V436" s="215"/>
      <c r="W436" s="215"/>
      <c r="X436" s="215"/>
      <c r="Y436" s="215"/>
    </row>
    <row r="437" spans="2:25" ht="3.75" customHeight="1"/>
    <row r="438" spans="2:25" ht="1.5" customHeight="1"/>
    <row r="439" spans="2:25" ht="2.25" customHeight="1"/>
    <row r="440" spans="2:25" ht="2.25" customHeight="1"/>
    <row r="441" spans="2:25">
      <c r="I441" s="217" t="s">
        <v>1387</v>
      </c>
      <c r="J441" s="217"/>
      <c r="K441" s="217"/>
      <c r="L441" s="217"/>
      <c r="M441" s="217"/>
      <c r="N441" s="217"/>
      <c r="O441" s="217"/>
      <c r="P441" s="217"/>
      <c r="Q441" s="217"/>
      <c r="R441" s="217"/>
      <c r="S441" s="217"/>
      <c r="T441" s="217"/>
      <c r="U441" s="217"/>
      <c r="V441" s="217"/>
      <c r="W441" s="217"/>
      <c r="X441" s="217"/>
      <c r="Y441" s="217"/>
    </row>
    <row r="442" spans="2:25" ht="5.25" customHeight="1"/>
    <row r="443" spans="2:25">
      <c r="B443" s="211" t="s">
        <v>1388</v>
      </c>
      <c r="C443" s="211"/>
      <c r="D443" s="211"/>
      <c r="E443" s="211"/>
      <c r="F443" s="211"/>
      <c r="G443" s="211"/>
      <c r="I443" s="212" t="s">
        <v>90</v>
      </c>
      <c r="J443" s="212"/>
      <c r="K443" s="212"/>
      <c r="L443" s="212"/>
      <c r="M443" s="212"/>
      <c r="N443" s="212"/>
      <c r="O443" s="212"/>
      <c r="P443" s="212"/>
      <c r="Q443" s="212"/>
      <c r="R443" s="212"/>
      <c r="S443" s="212"/>
      <c r="T443" s="212"/>
      <c r="U443" s="212"/>
      <c r="V443" s="212"/>
      <c r="W443" s="212"/>
      <c r="X443" s="212"/>
      <c r="Y443" s="212"/>
    </row>
    <row r="444" spans="2:25">
      <c r="I444" s="213" t="s">
        <v>1261</v>
      </c>
      <c r="J444" s="213"/>
      <c r="K444" s="213"/>
      <c r="L444" s="213" t="s">
        <v>663</v>
      </c>
      <c r="M444" s="213"/>
      <c r="P444" s="214" t="s">
        <v>1262</v>
      </c>
      <c r="Q444" s="214"/>
      <c r="R444" s="215">
        <v>7437.5</v>
      </c>
      <c r="S444" s="215"/>
      <c r="T444" s="215"/>
      <c r="U444" s="215"/>
      <c r="V444" s="215"/>
      <c r="W444" s="215"/>
      <c r="X444" s="215"/>
      <c r="Y444" s="215"/>
    </row>
    <row r="445" spans="2:25" ht="3.75" customHeight="1"/>
    <row r="446" spans="2:25" ht="1.5" customHeight="1"/>
    <row r="447" spans="2:25" ht="2.25" customHeight="1"/>
    <row r="448" spans="2:25">
      <c r="B448" s="211" t="s">
        <v>1389</v>
      </c>
      <c r="C448" s="211"/>
      <c r="D448" s="211"/>
      <c r="E448" s="211"/>
      <c r="F448" s="211"/>
      <c r="G448" s="211"/>
      <c r="I448" s="212" t="s">
        <v>1390</v>
      </c>
      <c r="J448" s="212"/>
      <c r="K448" s="212"/>
      <c r="L448" s="212"/>
      <c r="M448" s="212"/>
      <c r="N448" s="212"/>
      <c r="O448" s="212"/>
      <c r="P448" s="212"/>
      <c r="Q448" s="212"/>
      <c r="R448" s="212"/>
      <c r="S448" s="212"/>
      <c r="T448" s="212"/>
      <c r="U448" s="212"/>
      <c r="V448" s="212"/>
      <c r="W448" s="212"/>
      <c r="X448" s="212"/>
      <c r="Y448" s="212"/>
    </row>
    <row r="449" spans="2:25">
      <c r="I449" s="213" t="s">
        <v>1261</v>
      </c>
      <c r="J449" s="213"/>
      <c r="K449" s="213"/>
      <c r="L449" s="213" t="s">
        <v>663</v>
      </c>
      <c r="M449" s="213"/>
      <c r="P449" s="214" t="s">
        <v>1262</v>
      </c>
      <c r="Q449" s="214"/>
      <c r="R449" s="215">
        <v>7437.5</v>
      </c>
      <c r="S449" s="215"/>
      <c r="T449" s="215"/>
      <c r="U449" s="215"/>
      <c r="V449" s="215"/>
      <c r="W449" s="215"/>
      <c r="X449" s="215"/>
      <c r="Y449" s="215"/>
    </row>
    <row r="450" spans="2:25" ht="3.75" customHeight="1"/>
    <row r="451" spans="2:25" ht="1.5" customHeight="1"/>
    <row r="452" spans="2:25" ht="2.25" customHeight="1"/>
    <row r="453" spans="2:25">
      <c r="B453" s="211" t="s">
        <v>1391</v>
      </c>
      <c r="C453" s="211"/>
      <c r="D453" s="211"/>
      <c r="E453" s="211"/>
      <c r="F453" s="211"/>
      <c r="G453" s="211"/>
      <c r="I453" s="212" t="s">
        <v>92</v>
      </c>
      <c r="J453" s="212"/>
      <c r="K453" s="212"/>
      <c r="L453" s="212"/>
      <c r="M453" s="212"/>
      <c r="N453" s="212"/>
      <c r="O453" s="212"/>
      <c r="P453" s="212"/>
      <c r="Q453" s="212"/>
      <c r="R453" s="212"/>
      <c r="S453" s="212"/>
      <c r="T453" s="212"/>
      <c r="U453" s="212"/>
      <c r="V453" s="212"/>
      <c r="W453" s="212"/>
      <c r="X453" s="212"/>
      <c r="Y453" s="212"/>
    </row>
    <row r="454" spans="2:25">
      <c r="I454" s="213" t="s">
        <v>1261</v>
      </c>
      <c r="J454" s="213"/>
      <c r="K454" s="213"/>
      <c r="L454" s="213" t="s">
        <v>663</v>
      </c>
      <c r="M454" s="213"/>
      <c r="P454" s="214" t="s">
        <v>1262</v>
      </c>
      <c r="Q454" s="214"/>
      <c r="R454" s="215">
        <v>164</v>
      </c>
      <c r="S454" s="215"/>
      <c r="T454" s="215"/>
      <c r="U454" s="215"/>
      <c r="V454" s="215"/>
      <c r="W454" s="215"/>
      <c r="X454" s="215"/>
      <c r="Y454" s="215"/>
    </row>
    <row r="455" spans="2:25" ht="3.75" customHeight="1"/>
    <row r="456" spans="2:25" ht="1.5" customHeight="1"/>
    <row r="457" spans="2:25" ht="2.25" customHeight="1"/>
    <row r="458" spans="2:25">
      <c r="B458" s="211" t="s">
        <v>1392</v>
      </c>
      <c r="C458" s="211"/>
      <c r="D458" s="211"/>
      <c r="E458" s="211"/>
      <c r="F458" s="211"/>
      <c r="G458" s="211"/>
      <c r="I458" s="212" t="s">
        <v>1393</v>
      </c>
      <c r="J458" s="212"/>
      <c r="K458" s="212"/>
      <c r="L458" s="212"/>
      <c r="M458" s="212"/>
      <c r="N458" s="212"/>
      <c r="O458" s="212"/>
      <c r="P458" s="212"/>
      <c r="Q458" s="212"/>
      <c r="R458" s="212"/>
      <c r="S458" s="212"/>
      <c r="T458" s="212"/>
      <c r="U458" s="212"/>
      <c r="V458" s="212"/>
      <c r="W458" s="212"/>
      <c r="X458" s="212"/>
      <c r="Y458" s="212"/>
    </row>
    <row r="459" spans="2:25">
      <c r="I459" s="213" t="s">
        <v>1261</v>
      </c>
      <c r="J459" s="213"/>
      <c r="K459" s="213"/>
      <c r="L459" s="213" t="s">
        <v>663</v>
      </c>
      <c r="M459" s="213"/>
      <c r="P459" s="214" t="s">
        <v>1262</v>
      </c>
      <c r="Q459" s="214"/>
      <c r="R459" s="215">
        <v>164</v>
      </c>
      <c r="S459" s="215"/>
      <c r="T459" s="215"/>
      <c r="U459" s="215"/>
      <c r="V459" s="215"/>
      <c r="W459" s="215"/>
      <c r="X459" s="215"/>
      <c r="Y459" s="215"/>
    </row>
    <row r="460" spans="2:25" ht="3.75" customHeight="1"/>
    <row r="461" spans="2:25" ht="1.5" customHeight="1"/>
    <row r="462" spans="2:25" ht="2.25" customHeight="1"/>
    <row r="463" spans="2:25">
      <c r="B463" s="211" t="s">
        <v>1394</v>
      </c>
      <c r="C463" s="211"/>
      <c r="D463" s="211"/>
      <c r="E463" s="211"/>
      <c r="F463" s="211"/>
      <c r="G463" s="211"/>
      <c r="I463" s="212" t="s">
        <v>94</v>
      </c>
      <c r="J463" s="212"/>
      <c r="K463" s="212"/>
      <c r="L463" s="212"/>
      <c r="M463" s="212"/>
      <c r="N463" s="212"/>
      <c r="O463" s="212"/>
      <c r="P463" s="212"/>
      <c r="Q463" s="212"/>
      <c r="R463" s="212"/>
      <c r="S463" s="212"/>
      <c r="T463" s="212"/>
      <c r="U463" s="212"/>
      <c r="V463" s="212"/>
      <c r="W463" s="212"/>
      <c r="X463" s="212"/>
      <c r="Y463" s="212"/>
    </row>
    <row r="464" spans="2:25">
      <c r="I464" s="213" t="s">
        <v>1261</v>
      </c>
      <c r="J464" s="213"/>
      <c r="K464" s="213"/>
      <c r="L464" s="213" t="s">
        <v>669</v>
      </c>
      <c r="M464" s="213"/>
      <c r="P464" s="214" t="s">
        <v>1262</v>
      </c>
      <c r="Q464" s="214"/>
      <c r="R464" s="215">
        <v>495</v>
      </c>
      <c r="S464" s="215"/>
      <c r="T464" s="215"/>
      <c r="U464" s="215"/>
      <c r="V464" s="215"/>
      <c r="W464" s="215"/>
      <c r="X464" s="215"/>
      <c r="Y464" s="215"/>
    </row>
    <row r="465" spans="2:25" ht="3.75" customHeight="1"/>
    <row r="466" spans="2:25" ht="1.5" customHeight="1"/>
    <row r="467" spans="2:25" ht="2.25" customHeight="1"/>
    <row r="468" spans="2:25">
      <c r="B468" s="211" t="s">
        <v>1395</v>
      </c>
      <c r="C468" s="211"/>
      <c r="D468" s="211"/>
      <c r="E468" s="211"/>
      <c r="F468" s="211"/>
      <c r="G468" s="211"/>
      <c r="I468" s="212" t="s">
        <v>1396</v>
      </c>
      <c r="J468" s="212"/>
      <c r="K468" s="212"/>
      <c r="L468" s="212"/>
      <c r="M468" s="212"/>
      <c r="N468" s="212"/>
      <c r="O468" s="212"/>
      <c r="P468" s="212"/>
      <c r="Q468" s="212"/>
      <c r="R468" s="212"/>
      <c r="S468" s="212"/>
      <c r="T468" s="212"/>
      <c r="U468" s="212"/>
      <c r="V468" s="212"/>
      <c r="W468" s="212"/>
      <c r="X468" s="212"/>
      <c r="Y468" s="212"/>
    </row>
    <row r="469" spans="2:25">
      <c r="I469" s="213" t="s">
        <v>1261</v>
      </c>
      <c r="J469" s="213"/>
      <c r="K469" s="213"/>
      <c r="L469" s="213" t="s">
        <v>669</v>
      </c>
      <c r="M469" s="213"/>
      <c r="P469" s="214" t="s">
        <v>1262</v>
      </c>
      <c r="Q469" s="214"/>
      <c r="R469" s="215">
        <v>494</v>
      </c>
      <c r="S469" s="215"/>
      <c r="T469" s="215"/>
      <c r="U469" s="215"/>
      <c r="V469" s="215"/>
      <c r="W469" s="215"/>
      <c r="X469" s="215"/>
      <c r="Y469" s="215"/>
    </row>
    <row r="470" spans="2:25" ht="3.75" customHeight="1"/>
    <row r="471" spans="2:25" ht="1.5" customHeight="1"/>
    <row r="472" spans="2:25" ht="2.25" customHeight="1"/>
    <row r="473" spans="2:25">
      <c r="B473" s="211" t="s">
        <v>1397</v>
      </c>
      <c r="C473" s="211"/>
      <c r="D473" s="211"/>
      <c r="E473" s="211"/>
      <c r="F473" s="211"/>
      <c r="G473" s="211"/>
      <c r="I473" s="212" t="s">
        <v>1398</v>
      </c>
      <c r="J473" s="212"/>
      <c r="K473" s="212"/>
      <c r="L473" s="212"/>
      <c r="M473" s="212"/>
      <c r="N473" s="212"/>
      <c r="O473" s="212"/>
      <c r="P473" s="212"/>
      <c r="Q473" s="212"/>
      <c r="R473" s="212"/>
      <c r="S473" s="212"/>
      <c r="T473" s="212"/>
      <c r="U473" s="212"/>
      <c r="V473" s="212"/>
      <c r="W473" s="212"/>
      <c r="X473" s="212"/>
      <c r="Y473" s="212"/>
    </row>
    <row r="474" spans="2:25">
      <c r="I474" s="213" t="s">
        <v>1261</v>
      </c>
      <c r="J474" s="213"/>
      <c r="K474" s="213"/>
      <c r="L474" s="213" t="s">
        <v>669</v>
      </c>
      <c r="M474" s="213"/>
      <c r="P474" s="214" t="s">
        <v>1262</v>
      </c>
      <c r="Q474" s="214"/>
      <c r="R474" s="215">
        <v>1</v>
      </c>
      <c r="S474" s="215"/>
      <c r="T474" s="215"/>
      <c r="U474" s="215"/>
      <c r="V474" s="215"/>
      <c r="W474" s="215"/>
      <c r="X474" s="215"/>
      <c r="Y474" s="215"/>
    </row>
    <row r="475" spans="2:25" ht="3.75" customHeight="1"/>
    <row r="476" spans="2:25" ht="1.5" customHeight="1"/>
    <row r="477" spans="2:25" ht="2.25" customHeight="1"/>
    <row r="478" spans="2:25">
      <c r="B478" s="211" t="s">
        <v>1399</v>
      </c>
      <c r="C478" s="211"/>
      <c r="D478" s="211"/>
      <c r="E478" s="211"/>
      <c r="F478" s="211"/>
      <c r="G478" s="211"/>
      <c r="I478" s="212" t="s">
        <v>96</v>
      </c>
      <c r="J478" s="212"/>
      <c r="K478" s="212"/>
      <c r="L478" s="212"/>
      <c r="M478" s="212"/>
      <c r="N478" s="212"/>
      <c r="O478" s="212"/>
      <c r="P478" s="212"/>
      <c r="Q478" s="212"/>
      <c r="R478" s="212"/>
      <c r="S478" s="212"/>
      <c r="T478" s="212"/>
      <c r="U478" s="212"/>
      <c r="V478" s="212"/>
      <c r="W478" s="212"/>
      <c r="X478" s="212"/>
      <c r="Y478" s="212"/>
    </row>
    <row r="479" spans="2:25">
      <c r="I479" s="213" t="s">
        <v>1261</v>
      </c>
      <c r="J479" s="213"/>
      <c r="K479" s="213"/>
      <c r="L479" s="213" t="s">
        <v>669</v>
      </c>
      <c r="M479" s="213"/>
      <c r="P479" s="214" t="s">
        <v>1262</v>
      </c>
      <c r="Q479" s="214"/>
      <c r="R479" s="215">
        <v>495</v>
      </c>
      <c r="S479" s="215"/>
      <c r="T479" s="215"/>
      <c r="U479" s="215"/>
      <c r="V479" s="215"/>
      <c r="W479" s="215"/>
      <c r="X479" s="215"/>
      <c r="Y479" s="215"/>
    </row>
    <row r="480" spans="2:25" ht="3.75" customHeight="1"/>
    <row r="481" spans="2:25" ht="1.5" customHeight="1"/>
    <row r="482" spans="2:25" ht="2.25" customHeight="1"/>
    <row r="483" spans="2:25">
      <c r="B483" s="211" t="s">
        <v>1400</v>
      </c>
      <c r="C483" s="211"/>
      <c r="D483" s="211"/>
      <c r="E483" s="211"/>
      <c r="F483" s="211"/>
      <c r="G483" s="211"/>
      <c r="I483" s="212" t="s">
        <v>1401</v>
      </c>
      <c r="J483" s="212"/>
      <c r="K483" s="212"/>
      <c r="L483" s="212"/>
      <c r="M483" s="212"/>
      <c r="N483" s="212"/>
      <c r="O483" s="212"/>
      <c r="P483" s="212"/>
      <c r="Q483" s="212"/>
      <c r="R483" s="212"/>
      <c r="S483" s="212"/>
      <c r="T483" s="212"/>
      <c r="U483" s="212"/>
      <c r="V483" s="212"/>
      <c r="W483" s="212"/>
      <c r="X483" s="212"/>
      <c r="Y483" s="212"/>
    </row>
    <row r="484" spans="2:25">
      <c r="I484" s="213" t="s">
        <v>1261</v>
      </c>
      <c r="J484" s="213"/>
      <c r="K484" s="213"/>
      <c r="L484" s="213" t="s">
        <v>669</v>
      </c>
      <c r="M484" s="213"/>
      <c r="P484" s="214" t="s">
        <v>1262</v>
      </c>
      <c r="Q484" s="214"/>
      <c r="R484" s="215">
        <v>494</v>
      </c>
      <c r="S484" s="215"/>
      <c r="T484" s="215"/>
      <c r="U484" s="215"/>
      <c r="V484" s="215"/>
      <c r="W484" s="215"/>
      <c r="X484" s="215"/>
      <c r="Y484" s="215"/>
    </row>
    <row r="485" spans="2:25" ht="3.75" customHeight="1"/>
    <row r="486" spans="2:25" ht="1.5" customHeight="1"/>
    <row r="487" spans="2:25" ht="2.25" customHeight="1"/>
    <row r="488" spans="2:25">
      <c r="B488" s="211" t="s">
        <v>1402</v>
      </c>
      <c r="C488" s="211"/>
      <c r="D488" s="211"/>
      <c r="E488" s="211"/>
      <c r="F488" s="211"/>
      <c r="G488" s="211"/>
      <c r="I488" s="212" t="s">
        <v>1403</v>
      </c>
      <c r="J488" s="212"/>
      <c r="K488" s="212"/>
      <c r="L488" s="212"/>
      <c r="M488" s="212"/>
      <c r="N488" s="212"/>
      <c r="O488" s="212"/>
      <c r="P488" s="212"/>
      <c r="Q488" s="212"/>
      <c r="R488" s="212"/>
      <c r="S488" s="212"/>
      <c r="T488" s="212"/>
      <c r="U488" s="212"/>
      <c r="V488" s="212"/>
      <c r="W488" s="212"/>
      <c r="X488" s="212"/>
      <c r="Y488" s="212"/>
    </row>
    <row r="489" spans="2:25">
      <c r="I489" s="213" t="s">
        <v>1261</v>
      </c>
      <c r="J489" s="213"/>
      <c r="K489" s="213"/>
      <c r="L489" s="213" t="s">
        <v>669</v>
      </c>
      <c r="M489" s="213"/>
      <c r="P489" s="214" t="s">
        <v>1262</v>
      </c>
      <c r="Q489" s="214"/>
      <c r="R489" s="215">
        <v>1</v>
      </c>
      <c r="S489" s="215"/>
      <c r="T489" s="215"/>
      <c r="U489" s="215"/>
      <c r="V489" s="215"/>
      <c r="W489" s="215"/>
      <c r="X489" s="215"/>
      <c r="Y489" s="215"/>
    </row>
    <row r="490" spans="2:25" ht="3.75" customHeight="1"/>
    <row r="491" spans="2:25" ht="1.5" customHeight="1"/>
    <row r="492" spans="2:25" ht="2.25" customHeight="1"/>
    <row r="493" spans="2:25">
      <c r="B493" s="211" t="s">
        <v>1404</v>
      </c>
      <c r="C493" s="211"/>
      <c r="D493" s="211"/>
      <c r="E493" s="211"/>
      <c r="F493" s="211"/>
      <c r="G493" s="211"/>
      <c r="I493" s="212" t="s">
        <v>98</v>
      </c>
      <c r="J493" s="212"/>
      <c r="K493" s="212"/>
      <c r="L493" s="212"/>
      <c r="M493" s="212"/>
      <c r="N493" s="212"/>
      <c r="O493" s="212"/>
      <c r="P493" s="212"/>
      <c r="Q493" s="212"/>
      <c r="R493" s="212"/>
      <c r="S493" s="212"/>
      <c r="T493" s="212"/>
      <c r="U493" s="212"/>
      <c r="V493" s="212"/>
      <c r="W493" s="212"/>
      <c r="X493" s="212"/>
      <c r="Y493" s="212"/>
    </row>
    <row r="494" spans="2:25">
      <c r="I494" s="213" t="s">
        <v>1261</v>
      </c>
      <c r="J494" s="213"/>
      <c r="K494" s="213"/>
      <c r="L494" s="213" t="s">
        <v>661</v>
      </c>
      <c r="M494" s="213"/>
      <c r="P494" s="214" t="s">
        <v>1262</v>
      </c>
      <c r="Q494" s="214"/>
      <c r="R494" s="215">
        <v>2519.0700000000002</v>
      </c>
      <c r="S494" s="215"/>
      <c r="T494" s="215"/>
      <c r="U494" s="215"/>
      <c r="V494" s="215"/>
      <c r="W494" s="215"/>
      <c r="X494" s="215"/>
      <c r="Y494" s="215"/>
    </row>
    <row r="495" spans="2:25" ht="3.75" customHeight="1"/>
    <row r="496" spans="2:25" ht="1.5" customHeight="1"/>
    <row r="497" spans="2:25" ht="2.25" customHeight="1"/>
    <row r="498" spans="2:25">
      <c r="B498" s="211" t="s">
        <v>1405</v>
      </c>
      <c r="C498" s="211"/>
      <c r="D498" s="211"/>
      <c r="E498" s="211"/>
      <c r="F498" s="211"/>
      <c r="G498" s="211"/>
      <c r="I498" s="212" t="s">
        <v>1406</v>
      </c>
      <c r="J498" s="212"/>
      <c r="K498" s="212"/>
      <c r="L498" s="212"/>
      <c r="M498" s="212"/>
      <c r="N498" s="212"/>
      <c r="O498" s="212"/>
      <c r="P498" s="212"/>
      <c r="Q498" s="212"/>
      <c r="R498" s="212"/>
      <c r="S498" s="212"/>
      <c r="T498" s="212"/>
      <c r="U498" s="212"/>
      <c r="V498" s="212"/>
      <c r="W498" s="212"/>
      <c r="X498" s="212"/>
      <c r="Y498" s="212"/>
    </row>
    <row r="499" spans="2:25">
      <c r="I499" s="213" t="s">
        <v>1261</v>
      </c>
      <c r="J499" s="213"/>
      <c r="K499" s="213"/>
      <c r="L499" s="213" t="s">
        <v>661</v>
      </c>
      <c r="M499" s="213"/>
      <c r="P499" s="214" t="s">
        <v>1262</v>
      </c>
      <c r="Q499" s="214"/>
      <c r="R499" s="215">
        <v>82</v>
      </c>
      <c r="S499" s="215"/>
      <c r="T499" s="215"/>
      <c r="U499" s="215"/>
      <c r="V499" s="215"/>
      <c r="W499" s="215"/>
      <c r="X499" s="215"/>
      <c r="Y499" s="215"/>
    </row>
    <row r="500" spans="2:25" ht="3.75" customHeight="1"/>
    <row r="501" spans="2:25" ht="1.5" customHeight="1"/>
    <row r="502" spans="2:25" ht="2.25" customHeight="1"/>
    <row r="503" spans="2:25">
      <c r="B503" s="211" t="s">
        <v>1407</v>
      </c>
      <c r="C503" s="211"/>
      <c r="D503" s="211"/>
      <c r="E503" s="211"/>
      <c r="F503" s="211"/>
      <c r="G503" s="211"/>
      <c r="I503" s="212" t="s">
        <v>1408</v>
      </c>
      <c r="J503" s="212"/>
      <c r="K503" s="212"/>
      <c r="L503" s="212"/>
      <c r="M503" s="212"/>
      <c r="N503" s="212"/>
      <c r="O503" s="212"/>
      <c r="P503" s="212"/>
      <c r="Q503" s="212"/>
      <c r="R503" s="212"/>
      <c r="S503" s="212"/>
      <c r="T503" s="212"/>
      <c r="U503" s="212"/>
      <c r="V503" s="212"/>
      <c r="W503" s="212"/>
      <c r="X503" s="212"/>
      <c r="Y503" s="212"/>
    </row>
    <row r="504" spans="2:25">
      <c r="I504" s="213" t="s">
        <v>1261</v>
      </c>
      <c r="J504" s="213"/>
      <c r="K504" s="213"/>
      <c r="L504" s="213" t="s">
        <v>661</v>
      </c>
      <c r="M504" s="213"/>
      <c r="P504" s="214" t="s">
        <v>1262</v>
      </c>
      <c r="Q504" s="214"/>
      <c r="R504" s="215">
        <v>378.9</v>
      </c>
      <c r="S504" s="215"/>
      <c r="T504" s="215"/>
      <c r="U504" s="215"/>
      <c r="V504" s="215"/>
      <c r="W504" s="215"/>
      <c r="X504" s="215"/>
      <c r="Y504" s="215"/>
    </row>
    <row r="505" spans="2:25" ht="3.75" customHeight="1"/>
    <row r="506" spans="2:25" ht="1.5" customHeight="1"/>
    <row r="507" spans="2:25" ht="2.25" customHeight="1"/>
    <row r="508" spans="2:25">
      <c r="B508" s="211" t="s">
        <v>1409</v>
      </c>
      <c r="C508" s="211"/>
      <c r="D508" s="211"/>
      <c r="E508" s="211"/>
      <c r="F508" s="211"/>
      <c r="G508" s="211"/>
      <c r="I508" s="212" t="s">
        <v>1410</v>
      </c>
      <c r="J508" s="212"/>
      <c r="K508" s="212"/>
      <c r="L508" s="212"/>
      <c r="M508" s="212"/>
      <c r="N508" s="212"/>
      <c r="O508" s="212"/>
      <c r="P508" s="212"/>
      <c r="Q508" s="212"/>
      <c r="R508" s="212"/>
      <c r="S508" s="212"/>
      <c r="T508" s="212"/>
      <c r="U508" s="212"/>
      <c r="V508" s="212"/>
      <c r="W508" s="212"/>
      <c r="X508" s="212"/>
      <c r="Y508" s="212"/>
    </row>
    <row r="509" spans="2:25">
      <c r="I509" s="213" t="s">
        <v>1261</v>
      </c>
      <c r="J509" s="213"/>
      <c r="K509" s="213"/>
      <c r="L509" s="213" t="s">
        <v>661</v>
      </c>
      <c r="M509" s="213"/>
      <c r="P509" s="214" t="s">
        <v>1262</v>
      </c>
      <c r="Q509" s="214"/>
      <c r="R509" s="215">
        <v>747.92</v>
      </c>
      <c r="S509" s="215"/>
      <c r="T509" s="215"/>
      <c r="U509" s="215"/>
      <c r="V509" s="215"/>
      <c r="W509" s="215"/>
      <c r="X509" s="215"/>
      <c r="Y509" s="215"/>
    </row>
    <row r="510" spans="2:25" ht="3.75" customHeight="1"/>
    <row r="511" spans="2:25" ht="1.5" customHeight="1"/>
    <row r="512" spans="2:25" ht="2.25" customHeight="1"/>
    <row r="513" spans="2:25">
      <c r="B513" s="211" t="s">
        <v>1411</v>
      </c>
      <c r="C513" s="211"/>
      <c r="D513" s="211"/>
      <c r="E513" s="211"/>
      <c r="F513" s="211"/>
      <c r="G513" s="211"/>
      <c r="I513" s="212" t="s">
        <v>1412</v>
      </c>
      <c r="J513" s="212"/>
      <c r="K513" s="212"/>
      <c r="L513" s="212"/>
      <c r="M513" s="212"/>
      <c r="N513" s="212"/>
      <c r="O513" s="212"/>
      <c r="P513" s="212"/>
      <c r="Q513" s="212"/>
      <c r="R513" s="212"/>
      <c r="S513" s="212"/>
      <c r="T513" s="212"/>
      <c r="U513" s="212"/>
      <c r="V513" s="212"/>
      <c r="W513" s="212"/>
      <c r="X513" s="212"/>
      <c r="Y513" s="212"/>
    </row>
    <row r="514" spans="2:25">
      <c r="I514" s="213" t="s">
        <v>1261</v>
      </c>
      <c r="J514" s="213"/>
      <c r="K514" s="213"/>
      <c r="L514" s="213" t="s">
        <v>661</v>
      </c>
      <c r="M514" s="213"/>
      <c r="P514" s="214" t="s">
        <v>1262</v>
      </c>
      <c r="Q514" s="214"/>
      <c r="R514" s="215">
        <v>496.5</v>
      </c>
      <c r="S514" s="215"/>
      <c r="T514" s="215"/>
      <c r="U514" s="215"/>
      <c r="V514" s="215"/>
      <c r="W514" s="215"/>
      <c r="X514" s="215"/>
      <c r="Y514" s="215"/>
    </row>
    <row r="515" spans="2:25" ht="3.75" customHeight="1"/>
    <row r="516" spans="2:25" ht="1.5" customHeight="1"/>
    <row r="517" spans="2:25" ht="2.25" customHeight="1"/>
    <row r="518" spans="2:25">
      <c r="B518" s="211" t="s">
        <v>1413</v>
      </c>
      <c r="C518" s="211"/>
      <c r="D518" s="211"/>
      <c r="E518" s="211"/>
      <c r="F518" s="211"/>
      <c r="G518" s="211"/>
      <c r="I518" s="212" t="s">
        <v>1414</v>
      </c>
      <c r="J518" s="212"/>
      <c r="K518" s="212"/>
      <c r="L518" s="212"/>
      <c r="M518" s="212"/>
      <c r="N518" s="212"/>
      <c r="O518" s="212"/>
      <c r="P518" s="212"/>
      <c r="Q518" s="212"/>
      <c r="R518" s="212"/>
      <c r="S518" s="212"/>
      <c r="T518" s="212"/>
      <c r="U518" s="212"/>
      <c r="V518" s="212"/>
      <c r="W518" s="212"/>
      <c r="X518" s="212"/>
      <c r="Y518" s="212"/>
    </row>
    <row r="519" spans="2:25">
      <c r="I519" s="213" t="s">
        <v>1261</v>
      </c>
      <c r="J519" s="213"/>
      <c r="K519" s="213"/>
      <c r="L519" s="213" t="s">
        <v>661</v>
      </c>
      <c r="M519" s="213"/>
      <c r="P519" s="214" t="s">
        <v>1262</v>
      </c>
      <c r="Q519" s="214"/>
      <c r="R519" s="215">
        <v>813.75</v>
      </c>
      <c r="S519" s="215"/>
      <c r="T519" s="215"/>
      <c r="U519" s="215"/>
      <c r="V519" s="215"/>
      <c r="W519" s="215"/>
      <c r="X519" s="215"/>
      <c r="Y519" s="215"/>
    </row>
    <row r="520" spans="2:25" ht="3.75" customHeight="1"/>
    <row r="521" spans="2:25" ht="1.5" customHeight="1"/>
    <row r="522" spans="2:25" ht="2.25" customHeight="1"/>
    <row r="523" spans="2:25" ht="2.25" customHeight="1"/>
    <row r="524" spans="2:25">
      <c r="I524" s="217" t="s">
        <v>1415</v>
      </c>
      <c r="J524" s="217"/>
      <c r="K524" s="217"/>
      <c r="L524" s="217"/>
      <c r="M524" s="217"/>
      <c r="N524" s="217"/>
      <c r="O524" s="217"/>
      <c r="P524" s="217"/>
      <c r="Q524" s="217"/>
      <c r="R524" s="217"/>
      <c r="S524" s="217"/>
      <c r="T524" s="217"/>
      <c r="U524" s="217"/>
      <c r="V524" s="217"/>
      <c r="W524" s="217"/>
      <c r="X524" s="217"/>
      <c r="Y524" s="217"/>
    </row>
    <row r="525" spans="2:25" ht="5.25" customHeight="1"/>
    <row r="526" spans="2:25">
      <c r="B526" s="211" t="s">
        <v>1416</v>
      </c>
      <c r="C526" s="211"/>
      <c r="D526" s="211"/>
      <c r="E526" s="211"/>
      <c r="F526" s="211"/>
      <c r="G526" s="211"/>
      <c r="I526" s="212" t="s">
        <v>102</v>
      </c>
      <c r="J526" s="212"/>
      <c r="K526" s="212"/>
      <c r="L526" s="212"/>
      <c r="M526" s="212"/>
      <c r="N526" s="212"/>
      <c r="O526" s="212"/>
      <c r="P526" s="212"/>
      <c r="Q526" s="212"/>
      <c r="R526" s="212"/>
      <c r="S526" s="212"/>
      <c r="T526" s="212"/>
      <c r="U526" s="212"/>
      <c r="V526" s="212"/>
      <c r="W526" s="212"/>
      <c r="X526" s="212"/>
      <c r="Y526" s="212"/>
    </row>
    <row r="527" spans="2:25">
      <c r="I527" s="213" t="s">
        <v>1261</v>
      </c>
      <c r="J527" s="213"/>
      <c r="K527" s="213"/>
      <c r="L527" s="213" t="s">
        <v>798</v>
      </c>
      <c r="M527" s="213"/>
      <c r="P527" s="214" t="s">
        <v>1262</v>
      </c>
      <c r="Q527" s="214"/>
      <c r="R527" s="215">
        <v>200</v>
      </c>
      <c r="S527" s="215"/>
      <c r="T527" s="215"/>
      <c r="U527" s="215"/>
      <c r="V527" s="215"/>
      <c r="W527" s="215"/>
      <c r="X527" s="215"/>
      <c r="Y527" s="215"/>
    </row>
    <row r="528" spans="2:25" ht="3.75" customHeight="1"/>
    <row r="529" spans="2:25" ht="1.5" customHeight="1"/>
    <row r="530" spans="2:25" ht="2.25" customHeight="1"/>
    <row r="531" spans="2:25">
      <c r="B531" s="211" t="s">
        <v>1417</v>
      </c>
      <c r="C531" s="211"/>
      <c r="D531" s="211"/>
      <c r="E531" s="211"/>
      <c r="F531" s="211"/>
      <c r="G531" s="211"/>
      <c r="I531" s="212" t="s">
        <v>1418</v>
      </c>
      <c r="J531" s="212"/>
      <c r="K531" s="212"/>
      <c r="L531" s="212"/>
      <c r="M531" s="212"/>
      <c r="N531" s="212"/>
      <c r="O531" s="212"/>
      <c r="P531" s="212"/>
      <c r="Q531" s="212"/>
      <c r="R531" s="212"/>
      <c r="S531" s="212"/>
      <c r="T531" s="212"/>
      <c r="U531" s="212"/>
      <c r="V531" s="212"/>
      <c r="W531" s="212"/>
      <c r="X531" s="212"/>
      <c r="Y531" s="212"/>
    </row>
    <row r="532" spans="2:25">
      <c r="I532" s="213" t="s">
        <v>1261</v>
      </c>
      <c r="J532" s="213"/>
      <c r="K532" s="213"/>
      <c r="L532" s="213" t="s">
        <v>798</v>
      </c>
      <c r="M532" s="213"/>
      <c r="P532" s="214" t="s">
        <v>1262</v>
      </c>
      <c r="Q532" s="214"/>
      <c r="R532" s="215">
        <v>200</v>
      </c>
      <c r="S532" s="215"/>
      <c r="T532" s="215"/>
      <c r="U532" s="215"/>
      <c r="V532" s="215"/>
      <c r="W532" s="215"/>
      <c r="X532" s="215"/>
      <c r="Y532" s="215"/>
    </row>
    <row r="533" spans="2:25" ht="3.75" customHeight="1"/>
    <row r="534" spans="2:25" ht="1.5" customHeight="1"/>
    <row r="535" spans="2:25" ht="2.25" customHeight="1"/>
    <row r="536" spans="2:25">
      <c r="B536" s="211" t="s">
        <v>1419</v>
      </c>
      <c r="C536" s="211"/>
      <c r="D536" s="211"/>
      <c r="E536" s="211"/>
      <c r="F536" s="211"/>
      <c r="G536" s="211"/>
      <c r="I536" s="212" t="s">
        <v>105</v>
      </c>
      <c r="J536" s="212"/>
      <c r="K536" s="212"/>
      <c r="L536" s="212"/>
      <c r="M536" s="212"/>
      <c r="N536" s="212"/>
      <c r="O536" s="212"/>
      <c r="P536" s="212"/>
      <c r="Q536" s="212"/>
      <c r="R536" s="212"/>
      <c r="S536" s="212"/>
      <c r="T536" s="212"/>
      <c r="U536" s="212"/>
      <c r="V536" s="212"/>
      <c r="W536" s="212"/>
      <c r="X536" s="212"/>
      <c r="Y536" s="212"/>
    </row>
    <row r="537" spans="2:25">
      <c r="I537" s="213" t="s">
        <v>1261</v>
      </c>
      <c r="J537" s="213"/>
      <c r="K537" s="213"/>
      <c r="L537" s="213" t="s">
        <v>698</v>
      </c>
      <c r="M537" s="213"/>
      <c r="P537" s="214" t="s">
        <v>1262</v>
      </c>
      <c r="Q537" s="214"/>
      <c r="R537" s="215">
        <v>250</v>
      </c>
      <c r="S537" s="215"/>
      <c r="T537" s="215"/>
      <c r="U537" s="215"/>
      <c r="V537" s="215"/>
      <c r="W537" s="215"/>
      <c r="X537" s="215"/>
      <c r="Y537" s="215"/>
    </row>
    <row r="538" spans="2:25" ht="3.75" customHeight="1"/>
    <row r="539" spans="2:25" ht="1.5" customHeight="1"/>
    <row r="540" spans="2:25" ht="2.25" customHeight="1"/>
    <row r="541" spans="2:25">
      <c r="B541" s="211" t="s">
        <v>1420</v>
      </c>
      <c r="C541" s="211"/>
      <c r="D541" s="211"/>
      <c r="E541" s="211"/>
      <c r="F541" s="211"/>
      <c r="G541" s="211"/>
      <c r="I541" s="212" t="s">
        <v>1421</v>
      </c>
      <c r="J541" s="212"/>
      <c r="K541" s="212"/>
      <c r="L541" s="212"/>
      <c r="M541" s="212"/>
      <c r="N541" s="212"/>
      <c r="O541" s="212"/>
      <c r="P541" s="212"/>
      <c r="Q541" s="212"/>
      <c r="R541" s="212"/>
      <c r="S541" s="212"/>
      <c r="T541" s="212"/>
      <c r="U541" s="212"/>
      <c r="V541" s="212"/>
      <c r="W541" s="212"/>
      <c r="X541" s="212"/>
      <c r="Y541" s="212"/>
    </row>
    <row r="542" spans="2:25">
      <c r="I542" s="213" t="s">
        <v>1261</v>
      </c>
      <c r="J542" s="213"/>
      <c r="K542" s="213"/>
      <c r="L542" s="213" t="s">
        <v>698</v>
      </c>
      <c r="M542" s="213"/>
      <c r="P542" s="214" t="s">
        <v>1262</v>
      </c>
      <c r="Q542" s="214"/>
      <c r="R542" s="215">
        <v>250</v>
      </c>
      <c r="S542" s="215"/>
      <c r="T542" s="215"/>
      <c r="U542" s="215"/>
      <c r="V542" s="215"/>
      <c r="W542" s="215"/>
      <c r="X542" s="215"/>
      <c r="Y542" s="215"/>
    </row>
    <row r="543" spans="2:25" ht="3.75" customHeight="1"/>
    <row r="544" spans="2:25" ht="1.5" customHeight="1"/>
    <row r="545" spans="2:25" ht="2.25" customHeight="1"/>
    <row r="546" spans="2:25">
      <c r="B546" s="211" t="s">
        <v>1422</v>
      </c>
      <c r="C546" s="211"/>
      <c r="D546" s="211"/>
      <c r="E546" s="211"/>
      <c r="F546" s="211"/>
      <c r="G546" s="211"/>
      <c r="I546" s="212" t="s">
        <v>107</v>
      </c>
      <c r="J546" s="212"/>
      <c r="K546" s="212"/>
      <c r="L546" s="212"/>
      <c r="M546" s="212"/>
      <c r="N546" s="212"/>
      <c r="O546" s="212"/>
      <c r="P546" s="212"/>
      <c r="Q546" s="212"/>
      <c r="R546" s="212"/>
      <c r="S546" s="212"/>
      <c r="T546" s="212"/>
      <c r="U546" s="212"/>
      <c r="V546" s="212"/>
      <c r="W546" s="212"/>
      <c r="X546" s="212"/>
      <c r="Y546" s="212"/>
    </row>
    <row r="547" spans="2:25">
      <c r="I547" s="213" t="s">
        <v>1261</v>
      </c>
      <c r="J547" s="213"/>
      <c r="K547" s="213"/>
      <c r="L547" s="213" t="s">
        <v>661</v>
      </c>
      <c r="M547" s="213"/>
      <c r="P547" s="214" t="s">
        <v>1262</v>
      </c>
      <c r="Q547" s="214"/>
      <c r="R547" s="215">
        <v>360.51</v>
      </c>
      <c r="S547" s="215"/>
      <c r="T547" s="215"/>
      <c r="U547" s="215"/>
      <c r="V547" s="215"/>
      <c r="W547" s="215"/>
      <c r="X547" s="215"/>
      <c r="Y547" s="215"/>
    </row>
    <row r="548" spans="2:25" ht="3.75" customHeight="1"/>
    <row r="549" spans="2:25" ht="1.5" customHeight="1"/>
    <row r="550" spans="2:25" ht="2.25" customHeight="1"/>
    <row r="551" spans="2:25">
      <c r="B551" s="211" t="s">
        <v>1423</v>
      </c>
      <c r="C551" s="211"/>
      <c r="D551" s="211"/>
      <c r="E551" s="211"/>
      <c r="F551" s="211"/>
      <c r="G551" s="211"/>
      <c r="I551" s="212" t="s">
        <v>1424</v>
      </c>
      <c r="J551" s="212"/>
      <c r="K551" s="212"/>
      <c r="L551" s="212"/>
      <c r="M551" s="212"/>
      <c r="N551" s="212"/>
      <c r="O551" s="212"/>
      <c r="P551" s="212"/>
      <c r="Q551" s="212"/>
      <c r="R551" s="212"/>
      <c r="S551" s="212"/>
      <c r="T551" s="212"/>
      <c r="U551" s="212"/>
      <c r="V551" s="212"/>
      <c r="W551" s="212"/>
      <c r="X551" s="212"/>
      <c r="Y551" s="212"/>
    </row>
    <row r="552" spans="2:25">
      <c r="I552" s="213" t="s">
        <v>1261</v>
      </c>
      <c r="J552" s="213"/>
      <c r="K552" s="213"/>
      <c r="L552" s="213" t="s">
        <v>661</v>
      </c>
      <c r="M552" s="213"/>
      <c r="P552" s="214" t="s">
        <v>1262</v>
      </c>
      <c r="Q552" s="214"/>
      <c r="R552" s="215">
        <v>360.51</v>
      </c>
      <c r="S552" s="215"/>
      <c r="T552" s="215"/>
      <c r="U552" s="215"/>
      <c r="V552" s="215"/>
      <c r="W552" s="215"/>
      <c r="X552" s="215"/>
      <c r="Y552" s="215"/>
    </row>
    <row r="553" spans="2:25" ht="3.75" customHeight="1"/>
    <row r="554" spans="2:25" ht="1.5" customHeight="1"/>
    <row r="555" spans="2:25" ht="2.25" customHeight="1"/>
    <row r="556" spans="2:25">
      <c r="B556" s="211" t="s">
        <v>1425</v>
      </c>
      <c r="C556" s="211"/>
      <c r="D556" s="211"/>
      <c r="E556" s="211"/>
      <c r="F556" s="211"/>
      <c r="G556" s="211"/>
      <c r="I556" s="212" t="s">
        <v>109</v>
      </c>
      <c r="J556" s="212"/>
      <c r="K556" s="212"/>
      <c r="L556" s="212"/>
      <c r="M556" s="212"/>
      <c r="N556" s="212"/>
      <c r="O556" s="212"/>
      <c r="P556" s="212"/>
      <c r="Q556" s="212"/>
      <c r="R556" s="212"/>
      <c r="S556" s="212"/>
      <c r="T556" s="212"/>
      <c r="U556" s="212"/>
      <c r="V556" s="212"/>
      <c r="W556" s="212"/>
      <c r="X556" s="212"/>
      <c r="Y556" s="212"/>
    </row>
    <row r="557" spans="2:25">
      <c r="I557" s="213" t="s">
        <v>1261</v>
      </c>
      <c r="J557" s="213"/>
      <c r="K557" s="213"/>
      <c r="L557" s="213" t="s">
        <v>661</v>
      </c>
      <c r="M557" s="213"/>
      <c r="P557" s="214" t="s">
        <v>1262</v>
      </c>
      <c r="Q557" s="214"/>
      <c r="R557" s="215">
        <v>1445.51</v>
      </c>
      <c r="S557" s="215"/>
      <c r="T557" s="215"/>
      <c r="U557" s="215"/>
      <c r="V557" s="215"/>
      <c r="W557" s="215"/>
      <c r="X557" s="215"/>
      <c r="Y557" s="215"/>
    </row>
    <row r="558" spans="2:25" ht="3.75" customHeight="1"/>
    <row r="559" spans="2:25" ht="1.5" customHeight="1"/>
    <row r="560" spans="2:25" ht="2.25" customHeight="1"/>
    <row r="561" spans="2:25">
      <c r="B561" s="211" t="s">
        <v>1426</v>
      </c>
      <c r="C561" s="211"/>
      <c r="D561" s="211"/>
      <c r="E561" s="211"/>
      <c r="F561" s="211"/>
      <c r="G561" s="211"/>
      <c r="I561" s="212" t="s">
        <v>1427</v>
      </c>
      <c r="J561" s="212"/>
      <c r="K561" s="212"/>
      <c r="L561" s="212"/>
      <c r="M561" s="212"/>
      <c r="N561" s="212"/>
      <c r="O561" s="212"/>
      <c r="P561" s="212"/>
      <c r="Q561" s="212"/>
      <c r="R561" s="212"/>
      <c r="S561" s="212"/>
      <c r="T561" s="212"/>
      <c r="U561" s="212"/>
      <c r="V561" s="212"/>
      <c r="W561" s="212"/>
      <c r="X561" s="212"/>
      <c r="Y561" s="212"/>
    </row>
    <row r="562" spans="2:25">
      <c r="I562" s="213" t="s">
        <v>1261</v>
      </c>
      <c r="J562" s="213"/>
      <c r="K562" s="213"/>
      <c r="L562" s="213" t="s">
        <v>661</v>
      </c>
      <c r="M562" s="213"/>
      <c r="P562" s="214" t="s">
        <v>1262</v>
      </c>
      <c r="Q562" s="214"/>
      <c r="R562" s="215">
        <v>1439.75</v>
      </c>
      <c r="S562" s="215"/>
      <c r="T562" s="215"/>
      <c r="U562" s="215"/>
      <c r="V562" s="215"/>
      <c r="W562" s="215"/>
      <c r="X562" s="215"/>
      <c r="Y562" s="215"/>
    </row>
    <row r="563" spans="2:25" ht="3.75" customHeight="1"/>
    <row r="564" spans="2:25" ht="1.5" customHeight="1"/>
    <row r="565" spans="2:25" ht="2.25" customHeight="1"/>
    <row r="566" spans="2:25">
      <c r="B566" s="211" t="s">
        <v>1428</v>
      </c>
      <c r="C566" s="211"/>
      <c r="D566" s="211"/>
      <c r="E566" s="211"/>
      <c r="F566" s="211"/>
      <c r="G566" s="211"/>
      <c r="I566" s="212" t="s">
        <v>111</v>
      </c>
      <c r="J566" s="212"/>
      <c r="K566" s="212"/>
      <c r="L566" s="212"/>
      <c r="M566" s="212"/>
      <c r="N566" s="212"/>
      <c r="O566" s="212"/>
      <c r="P566" s="212"/>
      <c r="Q566" s="212"/>
      <c r="R566" s="212"/>
      <c r="S566" s="212"/>
      <c r="T566" s="212"/>
      <c r="U566" s="212"/>
      <c r="V566" s="212"/>
      <c r="W566" s="212"/>
      <c r="X566" s="212"/>
      <c r="Y566" s="212"/>
    </row>
    <row r="567" spans="2:25">
      <c r="I567" s="213" t="s">
        <v>1261</v>
      </c>
      <c r="J567" s="213"/>
      <c r="K567" s="213"/>
      <c r="L567" s="213" t="s">
        <v>661</v>
      </c>
      <c r="M567" s="213"/>
      <c r="P567" s="214" t="s">
        <v>1262</v>
      </c>
      <c r="Q567" s="214"/>
      <c r="R567" s="215">
        <v>5394.11</v>
      </c>
      <c r="S567" s="215"/>
      <c r="T567" s="215"/>
      <c r="U567" s="215"/>
      <c r="V567" s="215"/>
      <c r="W567" s="215"/>
      <c r="X567" s="215"/>
      <c r="Y567" s="215"/>
    </row>
    <row r="568" spans="2:25" ht="3.75" customHeight="1"/>
    <row r="569" spans="2:25" ht="1.5" customHeight="1"/>
    <row r="570" spans="2:25" ht="2.25" customHeight="1"/>
    <row r="571" spans="2:25">
      <c r="B571" s="211" t="s">
        <v>1429</v>
      </c>
      <c r="C571" s="211"/>
      <c r="D571" s="211"/>
      <c r="E571" s="211"/>
      <c r="F571" s="211"/>
      <c r="G571" s="211"/>
      <c r="I571" s="212" t="s">
        <v>1430</v>
      </c>
      <c r="J571" s="212"/>
      <c r="K571" s="212"/>
      <c r="L571" s="212"/>
      <c r="M571" s="212"/>
      <c r="N571" s="212"/>
      <c r="O571" s="212"/>
      <c r="P571" s="212"/>
      <c r="Q571" s="212"/>
      <c r="R571" s="212"/>
      <c r="S571" s="212"/>
      <c r="T571" s="212"/>
      <c r="U571" s="212"/>
      <c r="V571" s="212"/>
      <c r="W571" s="212"/>
      <c r="X571" s="212"/>
      <c r="Y571" s="212"/>
    </row>
    <row r="572" spans="2:25">
      <c r="I572" s="213" t="s">
        <v>1261</v>
      </c>
      <c r="J572" s="213"/>
      <c r="K572" s="213"/>
      <c r="L572" s="213" t="s">
        <v>661</v>
      </c>
      <c r="M572" s="213"/>
      <c r="P572" s="214" t="s">
        <v>1262</v>
      </c>
      <c r="Q572" s="214"/>
      <c r="R572" s="215">
        <v>5394.11</v>
      </c>
      <c r="S572" s="215"/>
      <c r="T572" s="215"/>
      <c r="U572" s="215"/>
      <c r="V572" s="215"/>
      <c r="W572" s="215"/>
      <c r="X572" s="215"/>
      <c r="Y572" s="215"/>
    </row>
    <row r="573" spans="2:25" ht="3.75" customHeight="1"/>
    <row r="574" spans="2:25" ht="1.5" customHeight="1"/>
    <row r="575" spans="2:25" ht="2.25" customHeight="1"/>
    <row r="576" spans="2:25">
      <c r="B576" s="211" t="s">
        <v>1431</v>
      </c>
      <c r="C576" s="211"/>
      <c r="D576" s="211"/>
      <c r="E576" s="211"/>
      <c r="F576" s="211"/>
      <c r="G576" s="211"/>
      <c r="I576" s="212" t="s">
        <v>113</v>
      </c>
      <c r="J576" s="212"/>
      <c r="K576" s="212"/>
      <c r="L576" s="212"/>
      <c r="M576" s="212"/>
      <c r="N576" s="212"/>
      <c r="O576" s="212"/>
      <c r="P576" s="212"/>
      <c r="Q576" s="212"/>
      <c r="R576" s="212"/>
      <c r="S576" s="212"/>
      <c r="T576" s="212"/>
      <c r="U576" s="212"/>
      <c r="V576" s="212"/>
      <c r="W576" s="212"/>
      <c r="X576" s="212"/>
      <c r="Y576" s="212"/>
    </row>
    <row r="577" spans="2:25">
      <c r="I577" s="213" t="s">
        <v>1261</v>
      </c>
      <c r="J577" s="213"/>
      <c r="K577" s="213"/>
      <c r="L577" s="213" t="s">
        <v>661</v>
      </c>
      <c r="M577" s="213"/>
      <c r="P577" s="214" t="s">
        <v>1262</v>
      </c>
      <c r="Q577" s="214"/>
      <c r="R577" s="215">
        <v>760.86</v>
      </c>
      <c r="S577" s="215"/>
      <c r="T577" s="215"/>
      <c r="U577" s="215"/>
      <c r="V577" s="215"/>
      <c r="W577" s="215"/>
      <c r="X577" s="215"/>
      <c r="Y577" s="215"/>
    </row>
    <row r="578" spans="2:25" ht="3.75" customHeight="1"/>
    <row r="579" spans="2:25" ht="1.5" customHeight="1"/>
    <row r="580" spans="2:25" ht="2.25" customHeight="1"/>
    <row r="581" spans="2:25">
      <c r="B581" s="211" t="s">
        <v>1432</v>
      </c>
      <c r="C581" s="211"/>
      <c r="D581" s="211"/>
      <c r="E581" s="211"/>
      <c r="F581" s="211"/>
      <c r="G581" s="211"/>
      <c r="I581" s="212" t="s">
        <v>1433</v>
      </c>
      <c r="J581" s="212"/>
      <c r="K581" s="212"/>
      <c r="L581" s="212"/>
      <c r="M581" s="212"/>
      <c r="N581" s="212"/>
      <c r="O581" s="212"/>
      <c r="P581" s="212"/>
      <c r="Q581" s="212"/>
      <c r="R581" s="212"/>
      <c r="S581" s="212"/>
      <c r="T581" s="212"/>
      <c r="U581" s="212"/>
      <c r="V581" s="212"/>
      <c r="W581" s="212"/>
      <c r="X581" s="212"/>
      <c r="Y581" s="212"/>
    </row>
    <row r="582" spans="2:25">
      <c r="I582" s="213" t="s">
        <v>1261</v>
      </c>
      <c r="J582" s="213"/>
      <c r="K582" s="213"/>
      <c r="L582" s="213" t="s">
        <v>661</v>
      </c>
      <c r="M582" s="213"/>
      <c r="P582" s="214" t="s">
        <v>1262</v>
      </c>
      <c r="Q582" s="214"/>
      <c r="R582" s="215">
        <v>760.86</v>
      </c>
      <c r="S582" s="215"/>
      <c r="T582" s="215"/>
      <c r="U582" s="215"/>
      <c r="V582" s="215"/>
      <c r="W582" s="215"/>
      <c r="X582" s="215"/>
      <c r="Y582" s="215"/>
    </row>
    <row r="583" spans="2:25" ht="3.75" customHeight="1"/>
    <row r="584" spans="2:25" ht="1.5" customHeight="1"/>
    <row r="585" spans="2:25" ht="2.25" customHeight="1"/>
    <row r="586" spans="2:25">
      <c r="B586" s="211" t="s">
        <v>1434</v>
      </c>
      <c r="C586" s="211"/>
      <c r="D586" s="211"/>
      <c r="E586" s="211"/>
      <c r="F586" s="211"/>
      <c r="G586" s="211"/>
      <c r="I586" s="212" t="s">
        <v>115</v>
      </c>
      <c r="J586" s="212"/>
      <c r="K586" s="212"/>
      <c r="L586" s="212"/>
      <c r="M586" s="212"/>
      <c r="N586" s="212"/>
      <c r="O586" s="212"/>
      <c r="P586" s="212"/>
      <c r="Q586" s="212"/>
      <c r="R586" s="212"/>
      <c r="S586" s="212"/>
      <c r="T586" s="212"/>
      <c r="U586" s="212"/>
      <c r="V586" s="212"/>
      <c r="W586" s="212"/>
      <c r="X586" s="212"/>
      <c r="Y586" s="212"/>
    </row>
    <row r="587" spans="2:25">
      <c r="I587" s="213" t="s">
        <v>1261</v>
      </c>
      <c r="J587" s="213"/>
      <c r="K587" s="213"/>
      <c r="L587" s="213" t="s">
        <v>661</v>
      </c>
      <c r="M587" s="213"/>
      <c r="P587" s="214" t="s">
        <v>1262</v>
      </c>
      <c r="Q587" s="214"/>
      <c r="R587" s="215">
        <v>2705.81</v>
      </c>
      <c r="S587" s="215"/>
      <c r="T587" s="215"/>
      <c r="U587" s="215"/>
      <c r="V587" s="215"/>
      <c r="W587" s="215"/>
      <c r="X587" s="215"/>
      <c r="Y587" s="215"/>
    </row>
    <row r="588" spans="2:25" ht="3.75" customHeight="1"/>
    <row r="589" spans="2:25" ht="1.5" customHeight="1"/>
    <row r="590" spans="2:25" ht="2.25" customHeight="1"/>
    <row r="591" spans="2:25">
      <c r="B591" s="211" t="s">
        <v>1435</v>
      </c>
      <c r="C591" s="211"/>
      <c r="D591" s="211"/>
      <c r="E591" s="211"/>
      <c r="F591" s="211"/>
      <c r="G591" s="211"/>
      <c r="I591" s="212" t="s">
        <v>1436</v>
      </c>
      <c r="J591" s="212"/>
      <c r="K591" s="212"/>
      <c r="L591" s="212"/>
      <c r="M591" s="212"/>
      <c r="N591" s="212"/>
      <c r="O591" s="212"/>
      <c r="P591" s="212"/>
      <c r="Q591" s="212"/>
      <c r="R591" s="212"/>
      <c r="S591" s="212"/>
      <c r="T591" s="212"/>
      <c r="U591" s="212"/>
      <c r="V591" s="212"/>
      <c r="W591" s="212"/>
      <c r="X591" s="212"/>
      <c r="Y591" s="212"/>
    </row>
    <row r="592" spans="2:25">
      <c r="I592" s="213" t="s">
        <v>1261</v>
      </c>
      <c r="J592" s="213"/>
      <c r="K592" s="213"/>
      <c r="L592" s="213" t="s">
        <v>661</v>
      </c>
      <c r="M592" s="213"/>
      <c r="P592" s="214" t="s">
        <v>1262</v>
      </c>
      <c r="Q592" s="214"/>
      <c r="R592" s="215">
        <v>2705.81</v>
      </c>
      <c r="S592" s="215"/>
      <c r="T592" s="215"/>
      <c r="U592" s="215"/>
      <c r="V592" s="215"/>
      <c r="W592" s="215"/>
      <c r="X592" s="215"/>
      <c r="Y592" s="215"/>
    </row>
    <row r="593" spans="2:25" ht="3.75" customHeight="1"/>
    <row r="594" spans="2:25" ht="1.5" customHeight="1"/>
    <row r="595" spans="2:25" ht="2.25" customHeight="1"/>
    <row r="596" spans="2:25">
      <c r="B596" s="211" t="s">
        <v>1437</v>
      </c>
      <c r="C596" s="211"/>
      <c r="D596" s="211"/>
      <c r="E596" s="211"/>
      <c r="F596" s="211"/>
      <c r="G596" s="211"/>
      <c r="I596" s="212" t="s">
        <v>117</v>
      </c>
      <c r="J596" s="212"/>
      <c r="K596" s="212"/>
      <c r="L596" s="212"/>
      <c r="M596" s="212"/>
      <c r="N596" s="212"/>
      <c r="O596" s="212"/>
      <c r="P596" s="212"/>
      <c r="Q596" s="212"/>
      <c r="R596" s="212"/>
      <c r="S596" s="212"/>
      <c r="T596" s="212"/>
      <c r="U596" s="212"/>
      <c r="V596" s="212"/>
      <c r="W596" s="212"/>
      <c r="X596" s="212"/>
      <c r="Y596" s="212"/>
    </row>
    <row r="597" spans="2:25">
      <c r="I597" s="213" t="s">
        <v>1261</v>
      </c>
      <c r="J597" s="213"/>
      <c r="K597" s="213"/>
      <c r="L597" s="213" t="s">
        <v>661</v>
      </c>
      <c r="M597" s="213"/>
      <c r="P597" s="214" t="s">
        <v>1262</v>
      </c>
      <c r="Q597" s="214"/>
      <c r="R597" s="215">
        <v>1.1000000000000001</v>
      </c>
      <c r="S597" s="215"/>
      <c r="T597" s="215"/>
      <c r="U597" s="215"/>
      <c r="V597" s="215"/>
      <c r="W597" s="215"/>
      <c r="X597" s="215"/>
      <c r="Y597" s="215"/>
    </row>
    <row r="598" spans="2:25" ht="3.75" customHeight="1"/>
    <row r="599" spans="2:25" ht="1.5" customHeight="1"/>
    <row r="600" spans="2:25" ht="2.25" customHeight="1"/>
    <row r="601" spans="2:25">
      <c r="B601" s="211" t="s">
        <v>1438</v>
      </c>
      <c r="C601" s="211"/>
      <c r="D601" s="211"/>
      <c r="E601" s="211"/>
      <c r="F601" s="211"/>
      <c r="G601" s="211"/>
      <c r="I601" s="212" t="s">
        <v>1439</v>
      </c>
      <c r="J601" s="212"/>
      <c r="K601" s="212"/>
      <c r="L601" s="212"/>
      <c r="M601" s="212"/>
      <c r="N601" s="212"/>
      <c r="O601" s="212"/>
      <c r="P601" s="212"/>
      <c r="Q601" s="212"/>
      <c r="R601" s="212"/>
      <c r="S601" s="212"/>
      <c r="T601" s="212"/>
      <c r="U601" s="212"/>
      <c r="V601" s="212"/>
      <c r="W601" s="212"/>
      <c r="X601" s="212"/>
      <c r="Y601" s="212"/>
    </row>
    <row r="602" spans="2:25">
      <c r="I602" s="213" t="s">
        <v>1261</v>
      </c>
      <c r="J602" s="213"/>
      <c r="K602" s="213"/>
      <c r="L602" s="213" t="s">
        <v>661</v>
      </c>
      <c r="M602" s="213"/>
      <c r="P602" s="214" t="s">
        <v>1262</v>
      </c>
      <c r="Q602" s="214"/>
      <c r="R602" s="215">
        <v>1.1000000000000001</v>
      </c>
      <c r="S602" s="215"/>
      <c r="T602" s="215"/>
      <c r="U602" s="215"/>
      <c r="V602" s="215"/>
      <c r="W602" s="215"/>
      <c r="X602" s="215"/>
      <c r="Y602" s="215"/>
    </row>
    <row r="603" spans="2:25" ht="3.75" customHeight="1"/>
    <row r="604" spans="2:25" ht="1.5" customHeight="1"/>
    <row r="605" spans="2:25" ht="2.25" customHeight="1"/>
    <row r="606" spans="2:25">
      <c r="B606" s="211" t="s">
        <v>1440</v>
      </c>
      <c r="C606" s="211"/>
      <c r="D606" s="211"/>
      <c r="E606" s="211"/>
      <c r="F606" s="211"/>
      <c r="G606" s="211"/>
      <c r="I606" s="212" t="s">
        <v>119</v>
      </c>
      <c r="J606" s="212"/>
      <c r="K606" s="212"/>
      <c r="L606" s="212"/>
      <c r="M606" s="212"/>
      <c r="N606" s="212"/>
      <c r="O606" s="212"/>
      <c r="P606" s="212"/>
      <c r="Q606" s="212"/>
      <c r="R606" s="212"/>
      <c r="S606" s="212"/>
      <c r="T606" s="212"/>
      <c r="U606" s="212"/>
      <c r="V606" s="212"/>
      <c r="W606" s="212"/>
      <c r="X606" s="212"/>
      <c r="Y606" s="212"/>
    </row>
    <row r="607" spans="2:25">
      <c r="I607" s="213" t="s">
        <v>1261</v>
      </c>
      <c r="J607" s="213"/>
      <c r="K607" s="213"/>
      <c r="L607" s="213" t="s">
        <v>661</v>
      </c>
      <c r="M607" s="213"/>
      <c r="P607" s="214" t="s">
        <v>1262</v>
      </c>
      <c r="Q607" s="214"/>
      <c r="R607" s="215">
        <v>5250.32</v>
      </c>
      <c r="S607" s="215"/>
      <c r="T607" s="215"/>
      <c r="U607" s="215"/>
      <c r="V607" s="215"/>
      <c r="W607" s="215"/>
      <c r="X607" s="215"/>
      <c r="Y607" s="215"/>
    </row>
    <row r="608" spans="2:25" ht="3.75" customHeight="1"/>
    <row r="609" spans="2:25" ht="1.5" customHeight="1"/>
    <row r="610" spans="2:25" ht="2.25" customHeight="1"/>
    <row r="611" spans="2:25">
      <c r="B611" s="211" t="s">
        <v>1441</v>
      </c>
      <c r="C611" s="211"/>
      <c r="D611" s="211"/>
      <c r="E611" s="211"/>
      <c r="F611" s="211"/>
      <c r="G611" s="211"/>
      <c r="I611" s="212" t="s">
        <v>1442</v>
      </c>
      <c r="J611" s="212"/>
      <c r="K611" s="212"/>
      <c r="L611" s="212"/>
      <c r="M611" s="212"/>
      <c r="N611" s="212"/>
      <c r="O611" s="212"/>
      <c r="P611" s="212"/>
      <c r="Q611" s="212"/>
      <c r="R611" s="212"/>
      <c r="S611" s="212"/>
      <c r="T611" s="212"/>
      <c r="U611" s="212"/>
      <c r="V611" s="212"/>
      <c r="W611" s="212"/>
      <c r="X611" s="212"/>
      <c r="Y611" s="212"/>
    </row>
    <row r="612" spans="2:25">
      <c r="I612" s="213" t="s">
        <v>1261</v>
      </c>
      <c r="J612" s="213"/>
      <c r="K612" s="213"/>
      <c r="L612" s="213" t="s">
        <v>661</v>
      </c>
      <c r="M612" s="213"/>
      <c r="P612" s="214" t="s">
        <v>1262</v>
      </c>
      <c r="Q612" s="214"/>
      <c r="R612" s="215">
        <v>5250.32</v>
      </c>
      <c r="S612" s="215"/>
      <c r="T612" s="215"/>
      <c r="U612" s="215"/>
      <c r="V612" s="215"/>
      <c r="W612" s="215"/>
      <c r="X612" s="215"/>
      <c r="Y612" s="215"/>
    </row>
    <row r="613" spans="2:25" ht="3.75" customHeight="1"/>
    <row r="614" spans="2:25" ht="1.5" customHeight="1"/>
    <row r="615" spans="2:25" ht="2.25" customHeight="1"/>
    <row r="616" spans="2:25">
      <c r="B616" s="211" t="s">
        <v>1443</v>
      </c>
      <c r="C616" s="211"/>
      <c r="D616" s="211"/>
      <c r="E616" s="211"/>
      <c r="F616" s="211"/>
      <c r="G616" s="211"/>
      <c r="I616" s="212" t="s">
        <v>121</v>
      </c>
      <c r="J616" s="212"/>
      <c r="K616" s="212"/>
      <c r="L616" s="212"/>
      <c r="M616" s="212"/>
      <c r="N616" s="212"/>
      <c r="O616" s="212"/>
      <c r="P616" s="212"/>
      <c r="Q616" s="212"/>
      <c r="R616" s="212"/>
      <c r="S616" s="212"/>
      <c r="T616" s="212"/>
      <c r="U616" s="212"/>
      <c r="V616" s="212"/>
      <c r="W616" s="212"/>
      <c r="X616" s="212"/>
      <c r="Y616" s="212"/>
    </row>
    <row r="617" spans="2:25">
      <c r="I617" s="213" t="s">
        <v>1261</v>
      </c>
      <c r="J617" s="213"/>
      <c r="K617" s="213"/>
      <c r="L617" s="213" t="s">
        <v>661</v>
      </c>
      <c r="M617" s="213"/>
      <c r="P617" s="214" t="s">
        <v>1262</v>
      </c>
      <c r="Q617" s="214"/>
      <c r="R617" s="215">
        <v>658.88</v>
      </c>
      <c r="S617" s="215"/>
      <c r="T617" s="215"/>
      <c r="U617" s="215"/>
      <c r="V617" s="215"/>
      <c r="W617" s="215"/>
      <c r="X617" s="215"/>
      <c r="Y617" s="215"/>
    </row>
    <row r="618" spans="2:25" ht="3.75" customHeight="1"/>
    <row r="619" spans="2:25" ht="1.5" customHeight="1"/>
    <row r="620" spans="2:25" ht="2.25" customHeight="1"/>
    <row r="621" spans="2:25">
      <c r="B621" s="211" t="s">
        <v>1444</v>
      </c>
      <c r="C621" s="211"/>
      <c r="D621" s="211"/>
      <c r="E621" s="211"/>
      <c r="F621" s="211"/>
      <c r="G621" s="211"/>
      <c r="I621" s="212" t="s">
        <v>1445</v>
      </c>
      <c r="J621" s="212"/>
      <c r="K621" s="212"/>
      <c r="L621" s="212"/>
      <c r="M621" s="212"/>
      <c r="N621" s="212"/>
      <c r="O621" s="212"/>
      <c r="P621" s="212"/>
      <c r="Q621" s="212"/>
      <c r="R621" s="212"/>
      <c r="S621" s="212"/>
      <c r="T621" s="212"/>
      <c r="U621" s="212"/>
      <c r="V621" s="212"/>
      <c r="W621" s="212"/>
      <c r="X621" s="212"/>
      <c r="Y621" s="212"/>
    </row>
    <row r="622" spans="2:25">
      <c r="I622" s="213" t="s">
        <v>1261</v>
      </c>
      <c r="J622" s="213"/>
      <c r="K622" s="213"/>
      <c r="L622" s="213" t="s">
        <v>661</v>
      </c>
      <c r="M622" s="213"/>
      <c r="P622" s="214" t="s">
        <v>1262</v>
      </c>
      <c r="Q622" s="214"/>
      <c r="R622" s="215">
        <v>651.29999999999995</v>
      </c>
      <c r="S622" s="215"/>
      <c r="T622" s="215"/>
      <c r="U622" s="215"/>
      <c r="V622" s="215"/>
      <c r="W622" s="215"/>
      <c r="X622" s="215"/>
      <c r="Y622" s="215"/>
    </row>
    <row r="623" spans="2:25" ht="3.75" customHeight="1"/>
    <row r="624" spans="2:25" ht="1.5" customHeight="1"/>
    <row r="625" spans="2:25" ht="2.25" customHeight="1"/>
    <row r="626" spans="2:25">
      <c r="B626" s="211" t="s">
        <v>1446</v>
      </c>
      <c r="C626" s="211"/>
      <c r="D626" s="211"/>
      <c r="E626" s="211"/>
      <c r="F626" s="211"/>
      <c r="G626" s="211"/>
      <c r="I626" s="212" t="s">
        <v>1447</v>
      </c>
      <c r="J626" s="212"/>
      <c r="K626" s="212"/>
      <c r="L626" s="212"/>
      <c r="M626" s="212"/>
      <c r="N626" s="212"/>
      <c r="O626" s="212"/>
      <c r="P626" s="212"/>
      <c r="Q626" s="212"/>
      <c r="R626" s="212"/>
      <c r="S626" s="212"/>
      <c r="T626" s="212"/>
      <c r="U626" s="212"/>
      <c r="V626" s="212"/>
      <c r="W626" s="212"/>
      <c r="X626" s="212"/>
      <c r="Y626" s="212"/>
    </row>
    <row r="627" spans="2:25">
      <c r="I627" s="213" t="s">
        <v>1261</v>
      </c>
      <c r="J627" s="213"/>
      <c r="K627" s="213"/>
      <c r="L627" s="213" t="s">
        <v>661</v>
      </c>
      <c r="M627" s="213"/>
      <c r="P627" s="214" t="s">
        <v>1262</v>
      </c>
      <c r="Q627" s="214"/>
      <c r="R627" s="215">
        <v>7.58</v>
      </c>
      <c r="S627" s="215"/>
      <c r="T627" s="215"/>
      <c r="U627" s="215"/>
      <c r="V627" s="215"/>
      <c r="W627" s="215"/>
      <c r="X627" s="215"/>
      <c r="Y627" s="215"/>
    </row>
    <row r="628" spans="2:25" ht="3.75" customHeight="1"/>
    <row r="629" spans="2:25" ht="1.5" customHeight="1"/>
    <row r="630" spans="2:25" ht="2.25" customHeight="1"/>
    <row r="631" spans="2:25">
      <c r="B631" s="211" t="s">
        <v>1448</v>
      </c>
      <c r="C631" s="211"/>
      <c r="D631" s="211"/>
      <c r="E631" s="211"/>
      <c r="F631" s="211"/>
      <c r="G631" s="211"/>
      <c r="I631" s="212" t="s">
        <v>123</v>
      </c>
      <c r="J631" s="212"/>
      <c r="K631" s="212"/>
      <c r="L631" s="212"/>
      <c r="M631" s="212"/>
      <c r="N631" s="212"/>
      <c r="O631" s="212"/>
      <c r="P631" s="212"/>
      <c r="Q631" s="212"/>
      <c r="R631" s="212"/>
      <c r="S631" s="212"/>
      <c r="T631" s="212"/>
      <c r="U631" s="212"/>
      <c r="V631" s="212"/>
      <c r="W631" s="212"/>
      <c r="X631" s="212"/>
      <c r="Y631" s="212"/>
    </row>
    <row r="632" spans="2:25">
      <c r="I632" s="213" t="s">
        <v>1261</v>
      </c>
      <c r="J632" s="213"/>
      <c r="K632" s="213"/>
      <c r="L632" s="213" t="s">
        <v>661</v>
      </c>
      <c r="M632" s="213"/>
      <c r="P632" s="214" t="s">
        <v>1262</v>
      </c>
      <c r="Q632" s="214"/>
      <c r="R632" s="215">
        <v>464.84</v>
      </c>
      <c r="S632" s="215"/>
      <c r="T632" s="215"/>
      <c r="U632" s="215"/>
      <c r="V632" s="215"/>
      <c r="W632" s="215"/>
      <c r="X632" s="215"/>
      <c r="Y632" s="215"/>
    </row>
    <row r="633" spans="2:25" ht="3.75" customHeight="1"/>
    <row r="634" spans="2:25" ht="1.5" customHeight="1"/>
    <row r="635" spans="2:25" ht="2.25" customHeight="1"/>
    <row r="636" spans="2:25">
      <c r="B636" s="211" t="s">
        <v>1449</v>
      </c>
      <c r="C636" s="211"/>
      <c r="D636" s="211"/>
      <c r="E636" s="211"/>
      <c r="F636" s="211"/>
      <c r="G636" s="211"/>
      <c r="I636" s="212" t="s">
        <v>1450</v>
      </c>
      <c r="J636" s="212"/>
      <c r="K636" s="212"/>
      <c r="L636" s="212"/>
      <c r="M636" s="212"/>
      <c r="N636" s="212"/>
      <c r="O636" s="212"/>
      <c r="P636" s="212"/>
      <c r="Q636" s="212"/>
      <c r="R636" s="212"/>
      <c r="S636" s="212"/>
      <c r="T636" s="212"/>
      <c r="U636" s="212"/>
      <c r="V636" s="212"/>
      <c r="W636" s="212"/>
      <c r="X636" s="212"/>
      <c r="Y636" s="212"/>
    </row>
    <row r="637" spans="2:25">
      <c r="I637" s="213" t="s">
        <v>1261</v>
      </c>
      <c r="J637" s="213"/>
      <c r="K637" s="213"/>
      <c r="L637" s="213" t="s">
        <v>661</v>
      </c>
      <c r="M637" s="213"/>
      <c r="P637" s="214" t="s">
        <v>1262</v>
      </c>
      <c r="Q637" s="214"/>
      <c r="R637" s="215">
        <v>380.22</v>
      </c>
      <c r="S637" s="215"/>
      <c r="T637" s="215"/>
      <c r="U637" s="215"/>
      <c r="V637" s="215"/>
      <c r="W637" s="215"/>
      <c r="X637" s="215"/>
      <c r="Y637" s="215"/>
    </row>
    <row r="638" spans="2:25" ht="3.75" customHeight="1"/>
    <row r="639" spans="2:25" ht="1.5" customHeight="1"/>
    <row r="640" spans="2:25" ht="2.25" customHeight="1"/>
    <row r="641" spans="2:25">
      <c r="B641" s="211" t="s">
        <v>1451</v>
      </c>
      <c r="C641" s="211"/>
      <c r="D641" s="211"/>
      <c r="E641" s="211"/>
      <c r="F641" s="211"/>
      <c r="G641" s="211"/>
      <c r="I641" s="212" t="s">
        <v>1452</v>
      </c>
      <c r="J641" s="212"/>
      <c r="K641" s="212"/>
      <c r="L641" s="212"/>
      <c r="M641" s="212"/>
      <c r="N641" s="212"/>
      <c r="O641" s="212"/>
      <c r="P641" s="212"/>
      <c r="Q641" s="212"/>
      <c r="R641" s="212"/>
      <c r="S641" s="212"/>
      <c r="T641" s="212"/>
      <c r="U641" s="212"/>
      <c r="V641" s="212"/>
      <c r="W641" s="212"/>
      <c r="X641" s="212"/>
      <c r="Y641" s="212"/>
    </row>
    <row r="642" spans="2:25">
      <c r="I642" s="213" t="s">
        <v>1261</v>
      </c>
      <c r="J642" s="213"/>
      <c r="K642" s="213"/>
      <c r="L642" s="213" t="s">
        <v>661</v>
      </c>
      <c r="M642" s="213"/>
      <c r="P642" s="214" t="s">
        <v>1262</v>
      </c>
      <c r="Q642" s="214"/>
      <c r="R642" s="215">
        <v>84.62</v>
      </c>
      <c r="S642" s="215"/>
      <c r="T642" s="215"/>
      <c r="U642" s="215"/>
      <c r="V642" s="215"/>
      <c r="W642" s="215"/>
      <c r="X642" s="215"/>
      <c r="Y642" s="215"/>
    </row>
    <row r="643" spans="2:25" ht="3.75" customHeight="1"/>
    <row r="644" spans="2:25" ht="1.5" customHeight="1"/>
    <row r="645" spans="2:25" ht="2.25" customHeight="1"/>
    <row r="646" spans="2:25">
      <c r="B646" s="211" t="s">
        <v>1453</v>
      </c>
      <c r="C646" s="211"/>
      <c r="D646" s="211"/>
      <c r="E646" s="211"/>
      <c r="F646" s="211"/>
      <c r="G646" s="211"/>
      <c r="I646" s="212" t="s">
        <v>125</v>
      </c>
      <c r="J646" s="212"/>
      <c r="K646" s="212"/>
      <c r="L646" s="212"/>
      <c r="M646" s="212"/>
      <c r="N646" s="212"/>
      <c r="O646" s="212"/>
      <c r="P646" s="212"/>
      <c r="Q646" s="212"/>
      <c r="R646" s="212"/>
      <c r="S646" s="212"/>
      <c r="T646" s="212"/>
      <c r="U646" s="212"/>
      <c r="V646" s="212"/>
      <c r="W646" s="212"/>
      <c r="X646" s="212"/>
      <c r="Y646" s="212"/>
    </row>
    <row r="647" spans="2:25">
      <c r="I647" s="213" t="s">
        <v>1261</v>
      </c>
      <c r="J647" s="213"/>
      <c r="K647" s="213"/>
      <c r="L647" s="213" t="s">
        <v>661</v>
      </c>
      <c r="M647" s="213"/>
      <c r="P647" s="214" t="s">
        <v>1262</v>
      </c>
      <c r="Q647" s="214"/>
      <c r="R647" s="215">
        <v>685.51</v>
      </c>
      <c r="S647" s="215"/>
      <c r="T647" s="215"/>
      <c r="U647" s="215"/>
      <c r="V647" s="215"/>
      <c r="W647" s="215"/>
      <c r="X647" s="215"/>
      <c r="Y647" s="215"/>
    </row>
    <row r="648" spans="2:25" ht="3.75" customHeight="1"/>
    <row r="649" spans="2:25" ht="1.5" customHeight="1"/>
    <row r="650" spans="2:25" ht="2.25" customHeight="1"/>
    <row r="651" spans="2:25">
      <c r="B651" s="211" t="s">
        <v>1454</v>
      </c>
      <c r="C651" s="211"/>
      <c r="D651" s="211"/>
      <c r="E651" s="211"/>
      <c r="F651" s="211"/>
      <c r="G651" s="211"/>
      <c r="I651" s="212" t="s">
        <v>1455</v>
      </c>
      <c r="J651" s="212"/>
      <c r="K651" s="212"/>
      <c r="L651" s="212"/>
      <c r="M651" s="212"/>
      <c r="N651" s="212"/>
      <c r="O651" s="212"/>
      <c r="P651" s="212"/>
      <c r="Q651" s="212"/>
      <c r="R651" s="212"/>
      <c r="S651" s="212"/>
      <c r="T651" s="212"/>
      <c r="U651" s="212"/>
      <c r="V651" s="212"/>
      <c r="W651" s="212"/>
      <c r="X651" s="212"/>
      <c r="Y651" s="212"/>
    </row>
    <row r="652" spans="2:25">
      <c r="I652" s="213" t="s">
        <v>1261</v>
      </c>
      <c r="J652" s="213"/>
      <c r="K652" s="213"/>
      <c r="L652" s="213" t="s">
        <v>661</v>
      </c>
      <c r="M652" s="213"/>
      <c r="P652" s="214" t="s">
        <v>1262</v>
      </c>
      <c r="Q652" s="214"/>
      <c r="R652" s="215">
        <v>685.51</v>
      </c>
      <c r="S652" s="215"/>
      <c r="T652" s="215"/>
      <c r="U652" s="215"/>
      <c r="V652" s="215"/>
      <c r="W652" s="215"/>
      <c r="X652" s="215"/>
      <c r="Y652" s="215"/>
    </row>
    <row r="653" spans="2:25" ht="3.75" customHeight="1"/>
    <row r="654" spans="2:25" ht="1.5" customHeight="1"/>
    <row r="655" spans="2:25" ht="2.25" customHeight="1"/>
    <row r="656" spans="2:25">
      <c r="B656" s="211" t="s">
        <v>1456</v>
      </c>
      <c r="C656" s="211"/>
      <c r="D656" s="211"/>
      <c r="E656" s="211"/>
      <c r="F656" s="211"/>
      <c r="G656" s="211"/>
      <c r="I656" s="212" t="s">
        <v>127</v>
      </c>
      <c r="J656" s="212"/>
      <c r="K656" s="212"/>
      <c r="L656" s="212"/>
      <c r="M656" s="212"/>
      <c r="N656" s="212"/>
      <c r="O656" s="212"/>
      <c r="P656" s="212"/>
      <c r="Q656" s="212"/>
      <c r="R656" s="212"/>
      <c r="S656" s="212"/>
      <c r="T656" s="212"/>
      <c r="U656" s="212"/>
      <c r="V656" s="212"/>
      <c r="W656" s="212"/>
      <c r="X656" s="212"/>
      <c r="Y656" s="212"/>
    </row>
    <row r="657" spans="2:25">
      <c r="I657" s="213" t="s">
        <v>1261</v>
      </c>
      <c r="J657" s="213"/>
      <c r="K657" s="213"/>
      <c r="L657" s="213" t="s">
        <v>661</v>
      </c>
      <c r="M657" s="213"/>
      <c r="P657" s="214" t="s">
        <v>1262</v>
      </c>
      <c r="Q657" s="214"/>
      <c r="R657" s="215">
        <v>1770.4</v>
      </c>
      <c r="S657" s="215"/>
      <c r="T657" s="215"/>
      <c r="U657" s="215"/>
      <c r="V657" s="215"/>
      <c r="W657" s="215"/>
      <c r="X657" s="215"/>
      <c r="Y657" s="215"/>
    </row>
    <row r="658" spans="2:25" ht="3.75" customHeight="1"/>
    <row r="659" spans="2:25" ht="1.5" customHeight="1"/>
    <row r="660" spans="2:25" ht="2.25" customHeight="1"/>
    <row r="661" spans="2:25">
      <c r="B661" s="211" t="s">
        <v>1457</v>
      </c>
      <c r="C661" s="211"/>
      <c r="D661" s="211"/>
      <c r="E661" s="211"/>
      <c r="F661" s="211"/>
      <c r="G661" s="211"/>
      <c r="I661" s="212" t="s">
        <v>1458</v>
      </c>
      <c r="J661" s="212"/>
      <c r="K661" s="212"/>
      <c r="L661" s="212"/>
      <c r="M661" s="212"/>
      <c r="N661" s="212"/>
      <c r="O661" s="212"/>
      <c r="P661" s="212"/>
      <c r="Q661" s="212"/>
      <c r="R661" s="212"/>
      <c r="S661" s="212"/>
      <c r="T661" s="212"/>
      <c r="U661" s="212"/>
      <c r="V661" s="212"/>
      <c r="W661" s="212"/>
      <c r="X661" s="212"/>
      <c r="Y661" s="212"/>
    </row>
    <row r="662" spans="2:25">
      <c r="I662" s="213" t="s">
        <v>1261</v>
      </c>
      <c r="J662" s="213"/>
      <c r="K662" s="213"/>
      <c r="L662" s="213" t="s">
        <v>661</v>
      </c>
      <c r="M662" s="213"/>
      <c r="P662" s="214" t="s">
        <v>1262</v>
      </c>
      <c r="Q662" s="214"/>
      <c r="R662" s="215">
        <v>1770.4</v>
      </c>
      <c r="S662" s="215"/>
      <c r="T662" s="215"/>
      <c r="U662" s="215"/>
      <c r="V662" s="215"/>
      <c r="W662" s="215"/>
      <c r="X662" s="215"/>
      <c r="Y662" s="215"/>
    </row>
    <row r="663" spans="2:25" ht="3.75" customHeight="1"/>
    <row r="664" spans="2:25" ht="1.5" customHeight="1"/>
    <row r="665" spans="2:25" ht="2.25" customHeight="1"/>
    <row r="666" spans="2:25">
      <c r="B666" s="211" t="s">
        <v>1459</v>
      </c>
      <c r="C666" s="211"/>
      <c r="D666" s="211"/>
      <c r="E666" s="211"/>
      <c r="F666" s="211"/>
      <c r="G666" s="211"/>
      <c r="I666" s="212" t="s">
        <v>98</v>
      </c>
      <c r="J666" s="212"/>
      <c r="K666" s="212"/>
      <c r="L666" s="212"/>
      <c r="M666" s="212"/>
      <c r="N666" s="212"/>
      <c r="O666" s="212"/>
      <c r="P666" s="212"/>
      <c r="Q666" s="212"/>
      <c r="R666" s="212"/>
      <c r="S666" s="212"/>
      <c r="T666" s="212"/>
      <c r="U666" s="212"/>
      <c r="V666" s="212"/>
      <c r="W666" s="212"/>
      <c r="X666" s="212"/>
      <c r="Y666" s="212"/>
    </row>
    <row r="667" spans="2:25">
      <c r="I667" s="213" t="s">
        <v>1261</v>
      </c>
      <c r="J667" s="213"/>
      <c r="K667" s="213"/>
      <c r="L667" s="213" t="s">
        <v>661</v>
      </c>
      <c r="M667" s="213"/>
      <c r="P667" s="214" t="s">
        <v>1262</v>
      </c>
      <c r="Q667" s="214"/>
      <c r="R667" s="215">
        <v>2705.81</v>
      </c>
      <c r="S667" s="215"/>
      <c r="T667" s="215"/>
      <c r="U667" s="215"/>
      <c r="V667" s="215"/>
      <c r="W667" s="215"/>
      <c r="X667" s="215"/>
      <c r="Y667" s="215"/>
    </row>
    <row r="668" spans="2:25" ht="3.75" customHeight="1"/>
    <row r="669" spans="2:25" ht="1.5" customHeight="1"/>
    <row r="670" spans="2:25" ht="2.25" customHeight="1"/>
    <row r="671" spans="2:25">
      <c r="B671" s="211" t="s">
        <v>1460</v>
      </c>
      <c r="C671" s="211"/>
      <c r="D671" s="211"/>
      <c r="E671" s="211"/>
      <c r="F671" s="211"/>
      <c r="G671" s="211"/>
      <c r="I671" s="212" t="s">
        <v>1461</v>
      </c>
      <c r="J671" s="212"/>
      <c r="K671" s="212"/>
      <c r="L671" s="212"/>
      <c r="M671" s="212"/>
      <c r="N671" s="212"/>
      <c r="O671" s="212"/>
      <c r="P671" s="212"/>
      <c r="Q671" s="212"/>
      <c r="R671" s="212"/>
      <c r="S671" s="212"/>
      <c r="T671" s="212"/>
      <c r="U671" s="212"/>
      <c r="V671" s="212"/>
      <c r="W671" s="212"/>
      <c r="X671" s="212"/>
      <c r="Y671" s="212"/>
    </row>
    <row r="672" spans="2:25">
      <c r="I672" s="213" t="s">
        <v>1261</v>
      </c>
      <c r="J672" s="213"/>
      <c r="K672" s="213"/>
      <c r="L672" s="213" t="s">
        <v>661</v>
      </c>
      <c r="M672" s="213"/>
      <c r="P672" s="214" t="s">
        <v>1262</v>
      </c>
      <c r="Q672" s="214"/>
      <c r="R672" s="215">
        <v>2705.81</v>
      </c>
      <c r="S672" s="215"/>
      <c r="T672" s="215"/>
      <c r="U672" s="215"/>
      <c r="V672" s="215"/>
      <c r="W672" s="215"/>
      <c r="X672" s="215"/>
      <c r="Y672" s="215"/>
    </row>
    <row r="673" spans="2:25" ht="3.75" customHeight="1"/>
    <row r="674" spans="2:25" ht="1.5" customHeight="1"/>
    <row r="675" spans="2:25" ht="2.25" customHeight="1"/>
    <row r="676" spans="2:25">
      <c r="B676" s="211" t="s">
        <v>1462</v>
      </c>
      <c r="C676" s="211"/>
      <c r="D676" s="211"/>
      <c r="E676" s="211"/>
      <c r="F676" s="211"/>
      <c r="G676" s="211"/>
      <c r="I676" s="212" t="s">
        <v>129</v>
      </c>
      <c r="J676" s="212"/>
      <c r="K676" s="212"/>
      <c r="L676" s="212"/>
      <c r="M676" s="212"/>
      <c r="N676" s="212"/>
      <c r="O676" s="212"/>
      <c r="P676" s="212"/>
      <c r="Q676" s="212"/>
      <c r="R676" s="212"/>
      <c r="S676" s="212"/>
      <c r="T676" s="212"/>
      <c r="U676" s="212"/>
      <c r="V676" s="212"/>
      <c r="W676" s="212"/>
      <c r="X676" s="212"/>
      <c r="Y676" s="212"/>
    </row>
    <row r="677" spans="2:25">
      <c r="I677" s="213" t="s">
        <v>1261</v>
      </c>
      <c r="J677" s="213"/>
      <c r="K677" s="213"/>
      <c r="L677" s="213" t="s">
        <v>661</v>
      </c>
      <c r="M677" s="213"/>
      <c r="P677" s="214" t="s">
        <v>1262</v>
      </c>
      <c r="Q677" s="214"/>
      <c r="R677" s="215">
        <v>1227.95</v>
      </c>
      <c r="S677" s="215"/>
      <c r="T677" s="215"/>
      <c r="U677" s="215"/>
      <c r="V677" s="215"/>
      <c r="W677" s="215"/>
      <c r="X677" s="215"/>
      <c r="Y677" s="215"/>
    </row>
    <row r="678" spans="2:25" ht="3.75" customHeight="1"/>
    <row r="679" spans="2:25" ht="1.5" customHeight="1"/>
    <row r="680" spans="2:25" ht="2.25" customHeight="1"/>
    <row r="681" spans="2:25">
      <c r="B681" s="211" t="s">
        <v>1463</v>
      </c>
      <c r="C681" s="211"/>
      <c r="D681" s="211"/>
      <c r="E681" s="211"/>
      <c r="F681" s="211"/>
      <c r="G681" s="211"/>
      <c r="I681" s="212" t="s">
        <v>1464</v>
      </c>
      <c r="J681" s="212"/>
      <c r="K681" s="212"/>
      <c r="L681" s="212"/>
      <c r="M681" s="212"/>
      <c r="N681" s="212"/>
      <c r="O681" s="212"/>
      <c r="P681" s="212"/>
      <c r="Q681" s="212"/>
      <c r="R681" s="212"/>
      <c r="S681" s="212"/>
      <c r="T681" s="212"/>
      <c r="U681" s="212"/>
      <c r="V681" s="212"/>
      <c r="W681" s="212"/>
      <c r="X681" s="212"/>
      <c r="Y681" s="212"/>
    </row>
    <row r="682" spans="2:25">
      <c r="I682" s="213" t="s">
        <v>1261</v>
      </c>
      <c r="J682" s="213"/>
      <c r="K682" s="213"/>
      <c r="L682" s="213" t="s">
        <v>661</v>
      </c>
      <c r="M682" s="213"/>
      <c r="P682" s="214" t="s">
        <v>1262</v>
      </c>
      <c r="Q682" s="214"/>
      <c r="R682" s="215">
        <v>1227.95</v>
      </c>
      <c r="S682" s="215"/>
      <c r="T682" s="215"/>
      <c r="U682" s="215"/>
      <c r="V682" s="215"/>
      <c r="W682" s="215"/>
      <c r="X682" s="215"/>
      <c r="Y682" s="215"/>
    </row>
    <row r="683" spans="2:25" ht="3.75" customHeight="1"/>
    <row r="684" spans="2:25" ht="1.5" customHeight="1"/>
    <row r="685" spans="2:25" ht="2.25" customHeight="1"/>
    <row r="686" spans="2:25">
      <c r="B686" s="211" t="s">
        <v>1465</v>
      </c>
      <c r="C686" s="211"/>
      <c r="D686" s="211"/>
      <c r="E686" s="211"/>
      <c r="F686" s="211"/>
      <c r="G686" s="211"/>
      <c r="I686" s="212" t="s">
        <v>131</v>
      </c>
      <c r="J686" s="212"/>
      <c r="K686" s="212"/>
      <c r="L686" s="212"/>
      <c r="M686" s="212"/>
      <c r="N686" s="212"/>
      <c r="O686" s="212"/>
      <c r="P686" s="212"/>
      <c r="Q686" s="212"/>
      <c r="R686" s="212"/>
      <c r="S686" s="212"/>
      <c r="T686" s="212"/>
      <c r="U686" s="212"/>
      <c r="V686" s="212"/>
      <c r="W686" s="212"/>
      <c r="X686" s="212"/>
      <c r="Y686" s="212"/>
    </row>
    <row r="687" spans="2:25">
      <c r="I687" s="213" t="s">
        <v>1261</v>
      </c>
      <c r="J687" s="213"/>
      <c r="K687" s="213"/>
      <c r="L687" s="213" t="s">
        <v>663</v>
      </c>
      <c r="M687" s="213"/>
      <c r="P687" s="214" t="s">
        <v>1262</v>
      </c>
      <c r="Q687" s="214"/>
      <c r="R687" s="215">
        <v>1572.6</v>
      </c>
      <c r="S687" s="215"/>
      <c r="T687" s="215"/>
      <c r="U687" s="215"/>
      <c r="V687" s="215"/>
      <c r="W687" s="215"/>
      <c r="X687" s="215"/>
      <c r="Y687" s="215"/>
    </row>
    <row r="688" spans="2:25" ht="3.75" customHeight="1"/>
    <row r="689" spans="2:25" ht="1.5" customHeight="1"/>
    <row r="690" spans="2:25" ht="2.25" customHeight="1"/>
    <row r="691" spans="2:25">
      <c r="B691" s="211" t="s">
        <v>1466</v>
      </c>
      <c r="C691" s="211"/>
      <c r="D691" s="211"/>
      <c r="E691" s="211"/>
      <c r="F691" s="211"/>
      <c r="G691" s="211"/>
      <c r="I691" s="212" t="s">
        <v>1467</v>
      </c>
      <c r="J691" s="212"/>
      <c r="K691" s="212"/>
      <c r="L691" s="212"/>
      <c r="M691" s="212"/>
      <c r="N691" s="212"/>
      <c r="O691" s="212"/>
      <c r="P691" s="212"/>
      <c r="Q691" s="212"/>
      <c r="R691" s="212"/>
      <c r="S691" s="212"/>
      <c r="T691" s="212"/>
      <c r="U691" s="212"/>
      <c r="V691" s="212"/>
      <c r="W691" s="212"/>
      <c r="X691" s="212"/>
      <c r="Y691" s="212"/>
    </row>
    <row r="692" spans="2:25">
      <c r="I692" s="213" t="s">
        <v>1261</v>
      </c>
      <c r="J692" s="213"/>
      <c r="K692" s="213"/>
      <c r="L692" s="213" t="s">
        <v>663</v>
      </c>
      <c r="M692" s="213"/>
      <c r="P692" s="214" t="s">
        <v>1262</v>
      </c>
      <c r="Q692" s="214"/>
      <c r="R692" s="215">
        <v>1572.6</v>
      </c>
      <c r="S692" s="215"/>
      <c r="T692" s="215"/>
      <c r="U692" s="215"/>
      <c r="V692" s="215"/>
      <c r="W692" s="215"/>
      <c r="X692" s="215"/>
      <c r="Y692" s="215"/>
    </row>
    <row r="693" spans="2:25" ht="3.75" customHeight="1"/>
    <row r="694" spans="2:25" ht="1.5" customHeight="1"/>
    <row r="695" spans="2:25" ht="2.25" customHeight="1"/>
    <row r="696" spans="2:25">
      <c r="B696" s="211" t="s">
        <v>1468</v>
      </c>
      <c r="C696" s="211"/>
      <c r="D696" s="211"/>
      <c r="E696" s="211"/>
      <c r="F696" s="211"/>
      <c r="G696" s="211"/>
      <c r="I696" s="212" t="s">
        <v>133</v>
      </c>
      <c r="J696" s="212"/>
      <c r="K696" s="212"/>
      <c r="L696" s="212"/>
      <c r="M696" s="212"/>
      <c r="N696" s="212"/>
      <c r="O696" s="212"/>
      <c r="P696" s="212"/>
      <c r="Q696" s="212"/>
      <c r="R696" s="212"/>
      <c r="S696" s="212"/>
      <c r="T696" s="212"/>
      <c r="U696" s="212"/>
      <c r="V696" s="212"/>
      <c r="W696" s="212"/>
      <c r="X696" s="212"/>
      <c r="Y696" s="212"/>
    </row>
    <row r="697" spans="2:25">
      <c r="I697" s="213" t="s">
        <v>1261</v>
      </c>
      <c r="J697" s="213"/>
      <c r="K697" s="213"/>
      <c r="L697" s="213" t="s">
        <v>698</v>
      </c>
      <c r="M697" s="213"/>
      <c r="P697" s="214" t="s">
        <v>1262</v>
      </c>
      <c r="Q697" s="214"/>
      <c r="R697" s="215">
        <v>23.5</v>
      </c>
      <c r="S697" s="215"/>
      <c r="T697" s="215"/>
      <c r="U697" s="215"/>
      <c r="V697" s="215"/>
      <c r="W697" s="215"/>
      <c r="X697" s="215"/>
      <c r="Y697" s="215"/>
    </row>
    <row r="698" spans="2:25" ht="3.75" customHeight="1"/>
    <row r="699" spans="2:25" ht="1.5" customHeight="1"/>
    <row r="700" spans="2:25" ht="2.25" customHeight="1"/>
    <row r="701" spans="2:25">
      <c r="B701" s="211" t="s">
        <v>1469</v>
      </c>
      <c r="C701" s="211"/>
      <c r="D701" s="211"/>
      <c r="E701" s="211"/>
      <c r="F701" s="211"/>
      <c r="G701" s="211"/>
      <c r="I701" s="212" t="s">
        <v>1470</v>
      </c>
      <c r="J701" s="212"/>
      <c r="K701" s="212"/>
      <c r="L701" s="212"/>
      <c r="M701" s="212"/>
      <c r="N701" s="212"/>
      <c r="O701" s="212"/>
      <c r="P701" s="212"/>
      <c r="Q701" s="212"/>
      <c r="R701" s="212"/>
      <c r="S701" s="212"/>
      <c r="T701" s="212"/>
      <c r="U701" s="212"/>
      <c r="V701" s="212"/>
      <c r="W701" s="212"/>
      <c r="X701" s="212"/>
      <c r="Y701" s="212"/>
    </row>
    <row r="702" spans="2:25">
      <c r="I702" s="213" t="s">
        <v>1261</v>
      </c>
      <c r="J702" s="213"/>
      <c r="K702" s="213"/>
      <c r="L702" s="213" t="s">
        <v>698</v>
      </c>
      <c r="M702" s="213"/>
      <c r="P702" s="214" t="s">
        <v>1262</v>
      </c>
      <c r="Q702" s="214"/>
      <c r="R702" s="215">
        <v>23.5</v>
      </c>
      <c r="S702" s="215"/>
      <c r="T702" s="215"/>
      <c r="U702" s="215"/>
      <c r="V702" s="215"/>
      <c r="W702" s="215"/>
      <c r="X702" s="215"/>
      <c r="Y702" s="215"/>
    </row>
    <row r="703" spans="2:25" ht="3.75" customHeight="1"/>
    <row r="704" spans="2:25" ht="1.5" customHeight="1"/>
    <row r="705" spans="2:25" ht="2.25" customHeight="1"/>
    <row r="706" spans="2:25">
      <c r="B706" s="211" t="s">
        <v>1471</v>
      </c>
      <c r="C706" s="211"/>
      <c r="D706" s="211"/>
      <c r="E706" s="211"/>
      <c r="F706" s="211"/>
      <c r="G706" s="211"/>
      <c r="I706" s="212" t="s">
        <v>135</v>
      </c>
      <c r="J706" s="212"/>
      <c r="K706" s="212"/>
      <c r="L706" s="212"/>
      <c r="M706" s="212"/>
      <c r="N706" s="212"/>
      <c r="O706" s="212"/>
      <c r="P706" s="212"/>
      <c r="Q706" s="212"/>
      <c r="R706" s="212"/>
      <c r="S706" s="212"/>
      <c r="T706" s="212"/>
      <c r="U706" s="212"/>
      <c r="V706" s="212"/>
      <c r="W706" s="212"/>
      <c r="X706" s="212"/>
      <c r="Y706" s="212"/>
    </row>
    <row r="707" spans="2:25">
      <c r="I707" s="213" t="s">
        <v>1261</v>
      </c>
      <c r="J707" s="213"/>
      <c r="K707" s="213"/>
      <c r="L707" s="213" t="s">
        <v>698</v>
      </c>
      <c r="M707" s="213"/>
      <c r="P707" s="214" t="s">
        <v>1262</v>
      </c>
      <c r="Q707" s="214"/>
      <c r="R707" s="215">
        <v>1462</v>
      </c>
      <c r="S707" s="215"/>
      <c r="T707" s="215"/>
      <c r="U707" s="215"/>
      <c r="V707" s="215"/>
      <c r="W707" s="215"/>
      <c r="X707" s="215"/>
      <c r="Y707" s="215"/>
    </row>
    <row r="708" spans="2:25" ht="3.75" customHeight="1"/>
    <row r="709" spans="2:25" ht="1.5" customHeight="1"/>
    <row r="710" spans="2:25" ht="2.25" customHeight="1"/>
    <row r="711" spans="2:25">
      <c r="B711" s="211" t="s">
        <v>1472</v>
      </c>
      <c r="C711" s="211"/>
      <c r="D711" s="211"/>
      <c r="E711" s="211"/>
      <c r="F711" s="211"/>
      <c r="G711" s="211"/>
      <c r="I711" s="212" t="s">
        <v>1473</v>
      </c>
      <c r="J711" s="212"/>
      <c r="K711" s="212"/>
      <c r="L711" s="212"/>
      <c r="M711" s="212"/>
      <c r="N711" s="212"/>
      <c r="O711" s="212"/>
      <c r="P711" s="212"/>
      <c r="Q711" s="212"/>
      <c r="R711" s="212"/>
      <c r="S711" s="212"/>
      <c r="T711" s="212"/>
      <c r="U711" s="212"/>
      <c r="V711" s="212"/>
      <c r="W711" s="212"/>
      <c r="X711" s="212"/>
      <c r="Y711" s="212"/>
    </row>
    <row r="712" spans="2:25">
      <c r="I712" s="213" t="s">
        <v>1261</v>
      </c>
      <c r="J712" s="213"/>
      <c r="K712" s="213"/>
      <c r="L712" s="213" t="s">
        <v>698</v>
      </c>
      <c r="M712" s="213"/>
      <c r="P712" s="214" t="s">
        <v>1262</v>
      </c>
      <c r="Q712" s="214"/>
      <c r="R712" s="215">
        <v>1145</v>
      </c>
      <c r="S712" s="215"/>
      <c r="T712" s="215"/>
      <c r="U712" s="215"/>
      <c r="V712" s="215"/>
      <c r="W712" s="215"/>
      <c r="X712" s="215"/>
      <c r="Y712" s="215"/>
    </row>
    <row r="713" spans="2:25" ht="3.75" customHeight="1"/>
    <row r="714" spans="2:25" ht="1.5" customHeight="1"/>
    <row r="715" spans="2:25" ht="2.25" customHeight="1"/>
    <row r="716" spans="2:25">
      <c r="B716" s="211" t="s">
        <v>1474</v>
      </c>
      <c r="C716" s="211"/>
      <c r="D716" s="211"/>
      <c r="E716" s="211"/>
      <c r="F716" s="211"/>
      <c r="G716" s="211"/>
      <c r="I716" s="212" t="s">
        <v>1475</v>
      </c>
      <c r="J716" s="212"/>
      <c r="K716" s="212"/>
      <c r="L716" s="212"/>
      <c r="M716" s="212"/>
      <c r="N716" s="212"/>
      <c r="O716" s="212"/>
      <c r="P716" s="212"/>
      <c r="Q716" s="212"/>
      <c r="R716" s="212"/>
      <c r="S716" s="212"/>
      <c r="T716" s="212"/>
      <c r="U716" s="212"/>
      <c r="V716" s="212"/>
      <c r="W716" s="212"/>
      <c r="X716" s="212"/>
      <c r="Y716" s="212"/>
    </row>
    <row r="717" spans="2:25">
      <c r="I717" s="213" t="s">
        <v>1261</v>
      </c>
      <c r="J717" s="213"/>
      <c r="K717" s="213"/>
      <c r="L717" s="213" t="s">
        <v>698</v>
      </c>
      <c r="M717" s="213"/>
      <c r="P717" s="214" t="s">
        <v>1262</v>
      </c>
      <c r="Q717" s="214"/>
      <c r="R717" s="215">
        <v>317</v>
      </c>
      <c r="S717" s="215"/>
      <c r="T717" s="215"/>
      <c r="U717" s="215"/>
      <c r="V717" s="215"/>
      <c r="W717" s="215"/>
      <c r="X717" s="215"/>
      <c r="Y717" s="215"/>
    </row>
    <row r="718" spans="2:25" ht="3.75" customHeight="1"/>
    <row r="719" spans="2:25" ht="1.5" customHeight="1"/>
    <row r="720" spans="2:25" ht="2.25" customHeight="1"/>
    <row r="721" spans="2:25" ht="2.25" customHeight="1"/>
    <row r="722" spans="2:25">
      <c r="I722" s="217" t="s">
        <v>1476</v>
      </c>
      <c r="J722" s="217"/>
      <c r="K722" s="217"/>
      <c r="L722" s="217"/>
      <c r="M722" s="217"/>
      <c r="N722" s="217"/>
      <c r="O722" s="217"/>
      <c r="P722" s="217"/>
      <c r="Q722" s="217"/>
      <c r="R722" s="217"/>
      <c r="S722" s="217"/>
      <c r="T722" s="217"/>
      <c r="U722" s="217"/>
      <c r="V722" s="217"/>
      <c r="W722" s="217"/>
      <c r="X722" s="217"/>
      <c r="Y722" s="217"/>
    </row>
    <row r="723" spans="2:25" ht="5.25" customHeight="1"/>
    <row r="724" spans="2:25">
      <c r="B724" s="211" t="s">
        <v>1477</v>
      </c>
      <c r="C724" s="211"/>
      <c r="D724" s="211"/>
      <c r="E724" s="211"/>
      <c r="F724" s="211"/>
      <c r="G724" s="211"/>
      <c r="I724" s="212" t="s">
        <v>117</v>
      </c>
      <c r="J724" s="212"/>
      <c r="K724" s="212"/>
      <c r="L724" s="212"/>
      <c r="M724" s="212"/>
      <c r="N724" s="212"/>
      <c r="O724" s="212"/>
      <c r="P724" s="212"/>
      <c r="Q724" s="212"/>
      <c r="R724" s="212"/>
      <c r="S724" s="212"/>
      <c r="T724" s="212"/>
      <c r="U724" s="212"/>
      <c r="V724" s="212"/>
      <c r="W724" s="212"/>
      <c r="X724" s="212"/>
      <c r="Y724" s="212"/>
    </row>
    <row r="725" spans="2:25">
      <c r="I725" s="213" t="s">
        <v>1261</v>
      </c>
      <c r="J725" s="213"/>
      <c r="K725" s="213"/>
      <c r="L725" s="213" t="s">
        <v>661</v>
      </c>
      <c r="M725" s="213"/>
      <c r="P725" s="214" t="s">
        <v>1262</v>
      </c>
      <c r="Q725" s="214"/>
      <c r="R725" s="215">
        <v>2.39</v>
      </c>
      <c r="S725" s="215"/>
      <c r="T725" s="215"/>
      <c r="U725" s="215"/>
      <c r="V725" s="215"/>
      <c r="W725" s="215"/>
      <c r="X725" s="215"/>
      <c r="Y725" s="215"/>
    </row>
    <row r="726" spans="2:25" ht="3.75" customHeight="1"/>
    <row r="727" spans="2:25" ht="1.5" customHeight="1"/>
    <row r="728" spans="2:25" ht="2.25" customHeight="1"/>
    <row r="729" spans="2:25">
      <c r="B729" s="211" t="s">
        <v>1478</v>
      </c>
      <c r="C729" s="211"/>
      <c r="D729" s="211"/>
      <c r="E729" s="211"/>
      <c r="F729" s="211"/>
      <c r="G729" s="211"/>
      <c r="I729" s="212" t="s">
        <v>1479</v>
      </c>
      <c r="J729" s="212"/>
      <c r="K729" s="212"/>
      <c r="L729" s="212"/>
      <c r="M729" s="212"/>
      <c r="N729" s="212"/>
      <c r="O729" s="212"/>
      <c r="P729" s="212"/>
      <c r="Q729" s="212"/>
      <c r="R729" s="212"/>
      <c r="S729" s="212"/>
      <c r="T729" s="212"/>
      <c r="U729" s="212"/>
      <c r="V729" s="212"/>
      <c r="W729" s="212"/>
      <c r="X729" s="212"/>
      <c r="Y729" s="212"/>
    </row>
    <row r="730" spans="2:25">
      <c r="I730" s="213" t="s">
        <v>1261</v>
      </c>
      <c r="J730" s="213"/>
      <c r="K730" s="213"/>
      <c r="L730" s="213" t="s">
        <v>661</v>
      </c>
      <c r="M730" s="213"/>
      <c r="P730" s="214" t="s">
        <v>1262</v>
      </c>
      <c r="Q730" s="214"/>
      <c r="R730" s="215">
        <v>2.39</v>
      </c>
      <c r="S730" s="215"/>
      <c r="T730" s="215"/>
      <c r="U730" s="215"/>
      <c r="V730" s="215"/>
      <c r="W730" s="215"/>
      <c r="X730" s="215"/>
      <c r="Y730" s="215"/>
    </row>
    <row r="731" spans="2:25" ht="3.75" customHeight="1"/>
    <row r="732" spans="2:25" ht="1.5" customHeight="1"/>
    <row r="733" spans="2:25" ht="2.25" customHeight="1"/>
    <row r="734" spans="2:25">
      <c r="B734" s="211" t="s">
        <v>1480</v>
      </c>
      <c r="C734" s="211"/>
      <c r="D734" s="211"/>
      <c r="E734" s="211"/>
      <c r="F734" s="211"/>
      <c r="G734" s="211"/>
      <c r="I734" s="212" t="s">
        <v>125</v>
      </c>
      <c r="J734" s="212"/>
      <c r="K734" s="212"/>
      <c r="L734" s="212"/>
      <c r="M734" s="212"/>
      <c r="N734" s="212"/>
      <c r="O734" s="212"/>
      <c r="P734" s="212"/>
      <c r="Q734" s="212"/>
      <c r="R734" s="212"/>
      <c r="S734" s="212"/>
      <c r="T734" s="212"/>
      <c r="U734" s="212"/>
      <c r="V734" s="212"/>
      <c r="W734" s="212"/>
      <c r="X734" s="212"/>
      <c r="Y734" s="212"/>
    </row>
    <row r="735" spans="2:25">
      <c r="I735" s="213" t="s">
        <v>1261</v>
      </c>
      <c r="J735" s="213"/>
      <c r="K735" s="213"/>
      <c r="L735" s="213" t="s">
        <v>661</v>
      </c>
      <c r="M735" s="213"/>
      <c r="P735" s="214" t="s">
        <v>1262</v>
      </c>
      <c r="Q735" s="214"/>
      <c r="R735" s="215">
        <v>400.5</v>
      </c>
      <c r="S735" s="215"/>
      <c r="T735" s="215"/>
      <c r="U735" s="215"/>
      <c r="V735" s="215"/>
      <c r="W735" s="215"/>
      <c r="X735" s="215"/>
      <c r="Y735" s="215"/>
    </row>
    <row r="736" spans="2:25" ht="3.75" customHeight="1"/>
    <row r="737" spans="2:25" ht="1.5" customHeight="1"/>
    <row r="738" spans="2:25" ht="2.25" customHeight="1"/>
    <row r="739" spans="2:25">
      <c r="B739" s="211" t="s">
        <v>1481</v>
      </c>
      <c r="C739" s="211"/>
      <c r="D739" s="211"/>
      <c r="E739" s="211"/>
      <c r="F739" s="211"/>
      <c r="G739" s="211"/>
      <c r="I739" s="212" t="s">
        <v>1455</v>
      </c>
      <c r="J739" s="212"/>
      <c r="K739" s="212"/>
      <c r="L739" s="212"/>
      <c r="M739" s="212"/>
      <c r="N739" s="212"/>
      <c r="O739" s="212"/>
      <c r="P739" s="212"/>
      <c r="Q739" s="212"/>
      <c r="R739" s="212"/>
      <c r="S739" s="212"/>
      <c r="T739" s="212"/>
      <c r="U739" s="212"/>
      <c r="V739" s="212"/>
      <c r="W739" s="212"/>
      <c r="X739" s="212"/>
      <c r="Y739" s="212"/>
    </row>
    <row r="740" spans="2:25">
      <c r="I740" s="213" t="s">
        <v>1261</v>
      </c>
      <c r="J740" s="213"/>
      <c r="K740" s="213"/>
      <c r="L740" s="213" t="s">
        <v>661</v>
      </c>
      <c r="M740" s="213"/>
      <c r="P740" s="214" t="s">
        <v>1262</v>
      </c>
      <c r="Q740" s="214"/>
      <c r="R740" s="215">
        <v>400.5</v>
      </c>
      <c r="S740" s="215"/>
      <c r="T740" s="215"/>
      <c r="U740" s="215"/>
      <c r="V740" s="215"/>
      <c r="W740" s="215"/>
      <c r="X740" s="215"/>
      <c r="Y740" s="215"/>
    </row>
    <row r="741" spans="2:25" ht="3.75" customHeight="1"/>
    <row r="742" spans="2:25" ht="1.5" customHeight="1"/>
    <row r="743" spans="2:25" ht="2.25" customHeight="1"/>
    <row r="744" spans="2:25">
      <c r="B744" s="211" t="s">
        <v>1482</v>
      </c>
      <c r="C744" s="211"/>
      <c r="D744" s="211"/>
      <c r="E744" s="211"/>
      <c r="F744" s="211"/>
      <c r="G744" s="211"/>
      <c r="I744" s="212" t="s">
        <v>139</v>
      </c>
      <c r="J744" s="212"/>
      <c r="K744" s="212"/>
      <c r="L744" s="212"/>
      <c r="M744" s="212"/>
      <c r="N744" s="212"/>
      <c r="O744" s="212"/>
      <c r="P744" s="212"/>
      <c r="Q744" s="212"/>
      <c r="R744" s="212"/>
      <c r="S744" s="212"/>
      <c r="T744" s="212"/>
      <c r="U744" s="212"/>
      <c r="V744" s="212"/>
      <c r="W744" s="212"/>
      <c r="X744" s="212"/>
      <c r="Y744" s="212"/>
    </row>
    <row r="745" spans="2:25">
      <c r="I745" s="213" t="s">
        <v>1261</v>
      </c>
      <c r="J745" s="213"/>
      <c r="K745" s="213"/>
      <c r="L745" s="213" t="s">
        <v>661</v>
      </c>
      <c r="M745" s="213"/>
      <c r="P745" s="214" t="s">
        <v>1262</v>
      </c>
      <c r="Q745" s="214"/>
      <c r="R745" s="215">
        <v>354.86</v>
      </c>
      <c r="S745" s="215"/>
      <c r="T745" s="215"/>
      <c r="U745" s="215"/>
      <c r="V745" s="215"/>
      <c r="W745" s="215"/>
      <c r="X745" s="215"/>
      <c r="Y745" s="215"/>
    </row>
    <row r="746" spans="2:25" ht="3.75" customHeight="1"/>
    <row r="747" spans="2:25" ht="1.5" customHeight="1"/>
    <row r="748" spans="2:25" ht="2.25" customHeight="1"/>
    <row r="749" spans="2:25">
      <c r="B749" s="211" t="s">
        <v>1483</v>
      </c>
      <c r="C749" s="211"/>
      <c r="D749" s="211"/>
      <c r="E749" s="211"/>
      <c r="F749" s="211"/>
      <c r="G749" s="211"/>
      <c r="I749" s="212" t="s">
        <v>1484</v>
      </c>
      <c r="J749" s="212"/>
      <c r="K749" s="212"/>
      <c r="L749" s="212"/>
      <c r="M749" s="212"/>
      <c r="N749" s="212"/>
      <c r="O749" s="212"/>
      <c r="P749" s="212"/>
      <c r="Q749" s="212"/>
      <c r="R749" s="212"/>
      <c r="S749" s="212"/>
      <c r="T749" s="212"/>
      <c r="U749" s="212"/>
      <c r="V749" s="212"/>
      <c r="W749" s="212"/>
      <c r="X749" s="212"/>
      <c r="Y749" s="212"/>
    </row>
    <row r="750" spans="2:25">
      <c r="I750" s="213" t="s">
        <v>1261</v>
      </c>
      <c r="J750" s="213"/>
      <c r="K750" s="213"/>
      <c r="L750" s="213" t="s">
        <v>661</v>
      </c>
      <c r="M750" s="213"/>
      <c r="P750" s="214" t="s">
        <v>1262</v>
      </c>
      <c r="Q750" s="214"/>
      <c r="R750" s="215">
        <v>354.86</v>
      </c>
      <c r="S750" s="215"/>
      <c r="T750" s="215"/>
      <c r="U750" s="215"/>
      <c r="V750" s="215"/>
      <c r="W750" s="215"/>
      <c r="X750" s="215"/>
      <c r="Y750" s="215"/>
    </row>
    <row r="751" spans="2:25" ht="3.75" customHeight="1"/>
    <row r="752" spans="2:25" ht="1.5" customHeight="1"/>
    <row r="753" spans="2:25" ht="2.25" customHeight="1"/>
    <row r="754" spans="2:25">
      <c r="B754" s="211" t="s">
        <v>1485</v>
      </c>
      <c r="C754" s="211"/>
      <c r="D754" s="211"/>
      <c r="E754" s="211"/>
      <c r="F754" s="211"/>
      <c r="G754" s="211"/>
      <c r="I754" s="212" t="s">
        <v>140</v>
      </c>
      <c r="J754" s="212"/>
      <c r="K754" s="212"/>
      <c r="L754" s="212"/>
      <c r="M754" s="212"/>
      <c r="N754" s="212"/>
      <c r="O754" s="212"/>
      <c r="P754" s="212"/>
      <c r="Q754" s="212"/>
      <c r="R754" s="212"/>
      <c r="S754" s="212"/>
      <c r="T754" s="212"/>
      <c r="U754" s="212"/>
      <c r="V754" s="212"/>
      <c r="W754" s="212"/>
      <c r="X754" s="212"/>
      <c r="Y754" s="212"/>
    </row>
    <row r="755" spans="2:25">
      <c r="I755" s="213" t="s">
        <v>1261</v>
      </c>
      <c r="J755" s="213"/>
      <c r="K755" s="213"/>
      <c r="L755" s="213" t="s">
        <v>661</v>
      </c>
      <c r="M755" s="213"/>
      <c r="P755" s="214" t="s">
        <v>1262</v>
      </c>
      <c r="Q755" s="214"/>
      <c r="R755" s="215">
        <v>317.97000000000003</v>
      </c>
      <c r="S755" s="215"/>
      <c r="T755" s="215"/>
      <c r="U755" s="215"/>
      <c r="V755" s="215"/>
      <c r="W755" s="215"/>
      <c r="X755" s="215"/>
      <c r="Y755" s="215"/>
    </row>
    <row r="756" spans="2:25" ht="3.75" customHeight="1"/>
    <row r="757" spans="2:25" ht="1.5" customHeight="1"/>
    <row r="758" spans="2:25" ht="2.25" customHeight="1"/>
    <row r="759" spans="2:25">
      <c r="B759" s="211" t="s">
        <v>1486</v>
      </c>
      <c r="C759" s="211"/>
      <c r="D759" s="211"/>
      <c r="E759" s="211"/>
      <c r="F759" s="211"/>
      <c r="G759" s="211"/>
      <c r="I759" s="212" t="s">
        <v>1458</v>
      </c>
      <c r="J759" s="212"/>
      <c r="K759" s="212"/>
      <c r="L759" s="212"/>
      <c r="M759" s="212"/>
      <c r="N759" s="212"/>
      <c r="O759" s="212"/>
      <c r="P759" s="212"/>
      <c r="Q759" s="212"/>
      <c r="R759" s="212"/>
      <c r="S759" s="212"/>
      <c r="T759" s="212"/>
      <c r="U759" s="212"/>
      <c r="V759" s="212"/>
      <c r="W759" s="212"/>
      <c r="X759" s="212"/>
      <c r="Y759" s="212"/>
    </row>
    <row r="760" spans="2:25">
      <c r="I760" s="213" t="s">
        <v>1261</v>
      </c>
      <c r="J760" s="213"/>
      <c r="K760" s="213"/>
      <c r="L760" s="213" t="s">
        <v>661</v>
      </c>
      <c r="M760" s="213"/>
      <c r="P760" s="214" t="s">
        <v>1262</v>
      </c>
      <c r="Q760" s="214"/>
      <c r="R760" s="215">
        <v>317.97000000000003</v>
      </c>
      <c r="S760" s="215"/>
      <c r="T760" s="215"/>
      <c r="U760" s="215"/>
      <c r="V760" s="215"/>
      <c r="W760" s="215"/>
      <c r="X760" s="215"/>
      <c r="Y760" s="215"/>
    </row>
    <row r="761" spans="2:25" ht="3.75" customHeight="1"/>
    <row r="762" spans="2:25" ht="1.5" customHeight="1"/>
    <row r="763" spans="2:25" ht="2.25" customHeight="1"/>
    <row r="764" spans="2:25">
      <c r="B764" s="211" t="s">
        <v>1487</v>
      </c>
      <c r="C764" s="211"/>
      <c r="D764" s="211"/>
      <c r="E764" s="211"/>
      <c r="F764" s="211"/>
      <c r="G764" s="211"/>
      <c r="I764" s="212" t="s">
        <v>98</v>
      </c>
      <c r="J764" s="212"/>
      <c r="K764" s="212"/>
      <c r="L764" s="212"/>
      <c r="M764" s="212"/>
      <c r="N764" s="212"/>
      <c r="O764" s="212"/>
      <c r="P764" s="212"/>
      <c r="Q764" s="212"/>
      <c r="R764" s="212"/>
      <c r="S764" s="212"/>
      <c r="T764" s="212"/>
      <c r="U764" s="212"/>
      <c r="V764" s="212"/>
      <c r="W764" s="212"/>
      <c r="X764" s="212"/>
      <c r="Y764" s="212"/>
    </row>
    <row r="765" spans="2:25">
      <c r="I765" s="213" t="s">
        <v>1261</v>
      </c>
      <c r="J765" s="213"/>
      <c r="K765" s="213"/>
      <c r="L765" s="213" t="s">
        <v>661</v>
      </c>
      <c r="M765" s="213"/>
      <c r="P765" s="214" t="s">
        <v>1262</v>
      </c>
      <c r="Q765" s="214"/>
      <c r="R765" s="215">
        <v>2.39</v>
      </c>
      <c r="S765" s="215"/>
      <c r="T765" s="215"/>
      <c r="U765" s="215"/>
      <c r="V765" s="215"/>
      <c r="W765" s="215"/>
      <c r="X765" s="215"/>
      <c r="Y765" s="215"/>
    </row>
    <row r="766" spans="2:25" ht="3.75" customHeight="1"/>
    <row r="767" spans="2:25" ht="1.5" customHeight="1"/>
    <row r="768" spans="2:25" ht="2.25" customHeight="1"/>
    <row r="769" spans="2:25">
      <c r="B769" s="211" t="s">
        <v>1488</v>
      </c>
      <c r="C769" s="211"/>
      <c r="D769" s="211"/>
      <c r="E769" s="211"/>
      <c r="F769" s="211"/>
      <c r="G769" s="211"/>
      <c r="I769" s="212" t="s">
        <v>1461</v>
      </c>
      <c r="J769" s="212"/>
      <c r="K769" s="212"/>
      <c r="L769" s="212"/>
      <c r="M769" s="212"/>
      <c r="N769" s="212"/>
      <c r="O769" s="212"/>
      <c r="P769" s="212"/>
      <c r="Q769" s="212"/>
      <c r="R769" s="212"/>
      <c r="S769" s="212"/>
      <c r="T769" s="212"/>
      <c r="U769" s="212"/>
      <c r="V769" s="212"/>
      <c r="W769" s="212"/>
      <c r="X769" s="212"/>
      <c r="Y769" s="212"/>
    </row>
    <row r="770" spans="2:25">
      <c r="I770" s="213" t="s">
        <v>1261</v>
      </c>
      <c r="J770" s="213"/>
      <c r="K770" s="213"/>
      <c r="L770" s="213" t="s">
        <v>661</v>
      </c>
      <c r="M770" s="213"/>
      <c r="P770" s="214" t="s">
        <v>1262</v>
      </c>
      <c r="Q770" s="214"/>
      <c r="R770" s="215">
        <v>2.39</v>
      </c>
      <c r="S770" s="215"/>
      <c r="T770" s="215"/>
      <c r="U770" s="215"/>
      <c r="V770" s="215"/>
      <c r="W770" s="215"/>
      <c r="X770" s="215"/>
      <c r="Y770" s="215"/>
    </row>
    <row r="771" spans="2:25" ht="3.75" customHeight="1"/>
    <row r="772" spans="2:25" ht="1.5" customHeight="1"/>
    <row r="773" spans="2:25" ht="2.25" customHeight="1"/>
    <row r="774" spans="2:25">
      <c r="B774" s="211" t="s">
        <v>1489</v>
      </c>
      <c r="C774" s="211"/>
      <c r="D774" s="211"/>
      <c r="E774" s="211"/>
      <c r="F774" s="211"/>
      <c r="G774" s="211"/>
      <c r="I774" s="212" t="s">
        <v>141</v>
      </c>
      <c r="J774" s="212"/>
      <c r="K774" s="212"/>
      <c r="L774" s="212"/>
      <c r="M774" s="212"/>
      <c r="N774" s="212"/>
      <c r="O774" s="212"/>
      <c r="P774" s="212"/>
      <c r="Q774" s="212"/>
      <c r="R774" s="212"/>
      <c r="S774" s="212"/>
      <c r="T774" s="212"/>
      <c r="U774" s="212"/>
      <c r="V774" s="212"/>
      <c r="W774" s="212"/>
      <c r="X774" s="212"/>
      <c r="Y774" s="212"/>
    </row>
    <row r="775" spans="2:25">
      <c r="I775" s="213" t="s">
        <v>1261</v>
      </c>
      <c r="J775" s="213"/>
      <c r="K775" s="213"/>
      <c r="L775" s="213" t="s">
        <v>661</v>
      </c>
      <c r="M775" s="213"/>
      <c r="P775" s="214" t="s">
        <v>1262</v>
      </c>
      <c r="Q775" s="214"/>
      <c r="R775" s="215">
        <v>1075.72</v>
      </c>
      <c r="S775" s="215"/>
      <c r="T775" s="215"/>
      <c r="U775" s="215"/>
      <c r="V775" s="215"/>
      <c r="W775" s="215"/>
      <c r="X775" s="215"/>
      <c r="Y775" s="215"/>
    </row>
    <row r="776" spans="2:25" ht="3.75" customHeight="1"/>
    <row r="777" spans="2:25" ht="1.5" customHeight="1"/>
    <row r="778" spans="2:25" ht="2.25" customHeight="1"/>
    <row r="779" spans="2:25">
      <c r="B779" s="211" t="s">
        <v>1490</v>
      </c>
      <c r="C779" s="211"/>
      <c r="D779" s="211"/>
      <c r="E779" s="211"/>
      <c r="F779" s="211"/>
      <c r="G779" s="211"/>
      <c r="I779" s="212" t="s">
        <v>1491</v>
      </c>
      <c r="J779" s="212"/>
      <c r="K779" s="212"/>
      <c r="L779" s="212"/>
      <c r="M779" s="212"/>
      <c r="N779" s="212"/>
      <c r="O779" s="212"/>
      <c r="P779" s="212"/>
      <c r="Q779" s="212"/>
      <c r="R779" s="212"/>
      <c r="S779" s="212"/>
      <c r="T779" s="212"/>
      <c r="U779" s="212"/>
      <c r="V779" s="212"/>
      <c r="W779" s="212"/>
      <c r="X779" s="212"/>
      <c r="Y779" s="212"/>
    </row>
    <row r="780" spans="2:25">
      <c r="I780" s="213" t="s">
        <v>1261</v>
      </c>
      <c r="J780" s="213"/>
      <c r="K780" s="213"/>
      <c r="L780" s="213" t="s">
        <v>661</v>
      </c>
      <c r="M780" s="213"/>
      <c r="P780" s="214" t="s">
        <v>1262</v>
      </c>
      <c r="Q780" s="214"/>
      <c r="R780" s="215">
        <v>1075.72</v>
      </c>
      <c r="S780" s="215"/>
      <c r="T780" s="215"/>
      <c r="U780" s="215"/>
      <c r="V780" s="215"/>
      <c r="W780" s="215"/>
      <c r="X780" s="215"/>
      <c r="Y780" s="215"/>
    </row>
    <row r="781" spans="2:25" ht="3.75" customHeight="1"/>
    <row r="782" spans="2:25" ht="1.5" customHeight="1"/>
    <row r="783" spans="2:25" ht="2.25" customHeight="1"/>
    <row r="784" spans="2:25">
      <c r="B784" s="211" t="s">
        <v>1492</v>
      </c>
      <c r="C784" s="211"/>
      <c r="D784" s="211"/>
      <c r="E784" s="211"/>
      <c r="F784" s="211"/>
      <c r="G784" s="211"/>
      <c r="I784" s="212" t="s">
        <v>143</v>
      </c>
      <c r="J784" s="212"/>
      <c r="K784" s="212"/>
      <c r="L784" s="212"/>
      <c r="M784" s="212"/>
      <c r="N784" s="212"/>
      <c r="O784" s="212"/>
      <c r="P784" s="212"/>
      <c r="Q784" s="212"/>
      <c r="R784" s="212"/>
      <c r="S784" s="212"/>
      <c r="T784" s="212"/>
      <c r="U784" s="212"/>
      <c r="V784" s="212"/>
      <c r="W784" s="212"/>
      <c r="X784" s="212"/>
      <c r="Y784" s="212"/>
    </row>
    <row r="785" spans="2:25">
      <c r="I785" s="213" t="s">
        <v>1261</v>
      </c>
      <c r="J785" s="213"/>
      <c r="K785" s="213"/>
      <c r="L785" s="213" t="s">
        <v>663</v>
      </c>
      <c r="M785" s="213"/>
      <c r="P785" s="214" t="s">
        <v>1262</v>
      </c>
      <c r="Q785" s="214"/>
      <c r="R785" s="215">
        <v>6191.69</v>
      </c>
      <c r="S785" s="215"/>
      <c r="T785" s="215"/>
      <c r="U785" s="215"/>
      <c r="V785" s="215"/>
      <c r="W785" s="215"/>
      <c r="X785" s="215"/>
      <c r="Y785" s="215"/>
    </row>
    <row r="786" spans="2:25" ht="3.75" customHeight="1"/>
    <row r="787" spans="2:25" ht="1.5" customHeight="1"/>
    <row r="788" spans="2:25" ht="2.25" customHeight="1"/>
    <row r="789" spans="2:25">
      <c r="B789" s="211" t="s">
        <v>1493</v>
      </c>
      <c r="C789" s="211"/>
      <c r="D789" s="211"/>
      <c r="E789" s="211"/>
      <c r="F789" s="211"/>
      <c r="G789" s="211"/>
      <c r="I789" s="212" t="s">
        <v>1494</v>
      </c>
      <c r="J789" s="212"/>
      <c r="K789" s="212"/>
      <c r="L789" s="212"/>
      <c r="M789" s="212"/>
      <c r="N789" s="212"/>
      <c r="O789" s="212"/>
      <c r="P789" s="212"/>
      <c r="Q789" s="212"/>
      <c r="R789" s="212"/>
      <c r="S789" s="212"/>
      <c r="T789" s="212"/>
      <c r="U789" s="212"/>
      <c r="V789" s="212"/>
      <c r="W789" s="212"/>
      <c r="X789" s="212"/>
      <c r="Y789" s="212"/>
    </row>
    <row r="790" spans="2:25">
      <c r="I790" s="213" t="s">
        <v>1261</v>
      </c>
      <c r="J790" s="213"/>
      <c r="K790" s="213"/>
      <c r="L790" s="213" t="s">
        <v>663</v>
      </c>
      <c r="M790" s="213"/>
      <c r="P790" s="214" t="s">
        <v>1262</v>
      </c>
      <c r="Q790" s="214"/>
      <c r="R790" s="215">
        <v>6191.69</v>
      </c>
      <c r="S790" s="215"/>
      <c r="T790" s="215"/>
      <c r="U790" s="215"/>
      <c r="V790" s="215"/>
      <c r="W790" s="215"/>
      <c r="X790" s="215"/>
      <c r="Y790" s="215"/>
    </row>
    <row r="791" spans="2:25" ht="3.75" customHeight="1"/>
    <row r="792" spans="2:25" ht="1.5" customHeight="1"/>
    <row r="793" spans="2:25" ht="2.25" customHeight="1"/>
    <row r="794" spans="2:25">
      <c r="B794" s="211" t="s">
        <v>1495</v>
      </c>
      <c r="C794" s="211"/>
      <c r="D794" s="211"/>
      <c r="E794" s="211"/>
      <c r="F794" s="211"/>
      <c r="G794" s="211"/>
      <c r="I794" s="212" t="s">
        <v>145</v>
      </c>
      <c r="J794" s="212"/>
      <c r="K794" s="212"/>
      <c r="L794" s="212"/>
      <c r="M794" s="212"/>
      <c r="N794" s="212"/>
      <c r="O794" s="212"/>
      <c r="P794" s="212"/>
      <c r="Q794" s="212"/>
      <c r="R794" s="212"/>
      <c r="S794" s="212"/>
      <c r="T794" s="212"/>
      <c r="U794" s="212"/>
      <c r="V794" s="212"/>
      <c r="W794" s="212"/>
      <c r="X794" s="212"/>
      <c r="Y794" s="212"/>
    </row>
    <row r="795" spans="2:25">
      <c r="I795" s="213" t="s">
        <v>1261</v>
      </c>
      <c r="J795" s="213"/>
      <c r="K795" s="213"/>
      <c r="L795" s="213" t="s">
        <v>663</v>
      </c>
      <c r="M795" s="213"/>
      <c r="P795" s="214" t="s">
        <v>1262</v>
      </c>
      <c r="Q795" s="214"/>
      <c r="R795" s="215">
        <v>1866.69</v>
      </c>
      <c r="S795" s="215"/>
      <c r="T795" s="215"/>
      <c r="U795" s="215"/>
      <c r="V795" s="215"/>
      <c r="W795" s="215"/>
      <c r="X795" s="215"/>
      <c r="Y795" s="215"/>
    </row>
    <row r="796" spans="2:25" ht="3.75" customHeight="1"/>
    <row r="797" spans="2:25" ht="1.5" customHeight="1"/>
    <row r="798" spans="2:25" ht="2.25" customHeight="1"/>
    <row r="799" spans="2:25">
      <c r="B799" s="211" t="s">
        <v>1496</v>
      </c>
      <c r="C799" s="211"/>
      <c r="D799" s="211"/>
      <c r="E799" s="211"/>
      <c r="F799" s="211"/>
      <c r="G799" s="211"/>
      <c r="I799" s="212" t="s">
        <v>1497</v>
      </c>
      <c r="J799" s="212"/>
      <c r="K799" s="212"/>
      <c r="L799" s="212"/>
      <c r="M799" s="212"/>
      <c r="N799" s="212"/>
      <c r="O799" s="212"/>
      <c r="P799" s="212"/>
      <c r="Q799" s="212"/>
      <c r="R799" s="212"/>
      <c r="S799" s="212"/>
      <c r="T799" s="212"/>
      <c r="U799" s="212"/>
      <c r="V799" s="212"/>
      <c r="W799" s="212"/>
      <c r="X799" s="212"/>
      <c r="Y799" s="212"/>
    </row>
    <row r="800" spans="2:25">
      <c r="I800" s="213" t="s">
        <v>1261</v>
      </c>
      <c r="J800" s="213"/>
      <c r="K800" s="213"/>
      <c r="L800" s="213" t="s">
        <v>663</v>
      </c>
      <c r="M800" s="213"/>
      <c r="P800" s="214" t="s">
        <v>1262</v>
      </c>
      <c r="Q800" s="214"/>
      <c r="R800" s="215">
        <v>1866.69</v>
      </c>
      <c r="S800" s="215"/>
      <c r="T800" s="215"/>
      <c r="U800" s="215"/>
      <c r="V800" s="215"/>
      <c r="W800" s="215"/>
      <c r="X800" s="215"/>
      <c r="Y800" s="215"/>
    </row>
    <row r="801" spans="2:25" ht="3.75" customHeight="1"/>
    <row r="802" spans="2:25" ht="1.5" customHeight="1"/>
    <row r="803" spans="2:25" ht="2.25" customHeight="1"/>
    <row r="804" spans="2:25">
      <c r="B804" s="211" t="s">
        <v>1498</v>
      </c>
      <c r="C804" s="211"/>
      <c r="D804" s="211"/>
      <c r="E804" s="211"/>
      <c r="F804" s="211"/>
      <c r="G804" s="211"/>
      <c r="I804" s="212" t="s">
        <v>147</v>
      </c>
      <c r="J804" s="212"/>
      <c r="K804" s="212"/>
      <c r="L804" s="212"/>
      <c r="M804" s="212"/>
      <c r="N804" s="212"/>
      <c r="O804" s="212"/>
      <c r="P804" s="212"/>
      <c r="Q804" s="212"/>
      <c r="R804" s="212"/>
      <c r="S804" s="212"/>
      <c r="T804" s="212"/>
      <c r="U804" s="212"/>
      <c r="V804" s="212"/>
      <c r="W804" s="212"/>
      <c r="X804" s="212"/>
      <c r="Y804" s="212"/>
    </row>
    <row r="805" spans="2:25">
      <c r="I805" s="213" t="s">
        <v>1261</v>
      </c>
      <c r="J805" s="213"/>
      <c r="K805" s="213"/>
      <c r="L805" s="213" t="s">
        <v>663</v>
      </c>
      <c r="M805" s="213"/>
      <c r="P805" s="214" t="s">
        <v>1262</v>
      </c>
      <c r="Q805" s="214"/>
      <c r="R805" s="215">
        <v>4325</v>
      </c>
      <c r="S805" s="215"/>
      <c r="T805" s="215"/>
      <c r="U805" s="215"/>
      <c r="V805" s="215"/>
      <c r="W805" s="215"/>
      <c r="X805" s="215"/>
      <c r="Y805" s="215"/>
    </row>
    <row r="806" spans="2:25" ht="3.75" customHeight="1"/>
    <row r="807" spans="2:25" ht="1.5" customHeight="1"/>
    <row r="808" spans="2:25" ht="2.25" customHeight="1"/>
    <row r="809" spans="2:25">
      <c r="B809" s="211" t="s">
        <v>1499</v>
      </c>
      <c r="C809" s="211"/>
      <c r="D809" s="211"/>
      <c r="E809" s="211"/>
      <c r="F809" s="211"/>
      <c r="G809" s="211"/>
      <c r="I809" s="212" t="s">
        <v>1500</v>
      </c>
      <c r="J809" s="212"/>
      <c r="K809" s="212"/>
      <c r="L809" s="212"/>
      <c r="M809" s="212"/>
      <c r="N809" s="212"/>
      <c r="O809" s="212"/>
      <c r="P809" s="212"/>
      <c r="Q809" s="212"/>
      <c r="R809" s="212"/>
      <c r="S809" s="212"/>
      <c r="T809" s="212"/>
      <c r="U809" s="212"/>
      <c r="V809" s="212"/>
      <c r="W809" s="212"/>
      <c r="X809" s="212"/>
      <c r="Y809" s="212"/>
    </row>
    <row r="810" spans="2:25">
      <c r="I810" s="213" t="s">
        <v>1261</v>
      </c>
      <c r="J810" s="213"/>
      <c r="K810" s="213"/>
      <c r="L810" s="213" t="s">
        <v>663</v>
      </c>
      <c r="M810" s="213"/>
      <c r="P810" s="214" t="s">
        <v>1262</v>
      </c>
      <c r="Q810" s="214"/>
      <c r="R810" s="215">
        <v>4325</v>
      </c>
      <c r="S810" s="215"/>
      <c r="T810" s="215"/>
      <c r="U810" s="215"/>
      <c r="V810" s="215"/>
      <c r="W810" s="215"/>
      <c r="X810" s="215"/>
      <c r="Y810" s="215"/>
    </row>
    <row r="811" spans="2:25" ht="3.75" customHeight="1"/>
    <row r="812" spans="2:25" ht="1.5" customHeight="1"/>
    <row r="813" spans="2:25" ht="2.25" customHeight="1"/>
    <row r="814" spans="2:25">
      <c r="B814" s="211" t="s">
        <v>1501</v>
      </c>
      <c r="C814" s="211"/>
      <c r="D814" s="211"/>
      <c r="E814" s="211"/>
      <c r="F814" s="211"/>
      <c r="G814" s="211"/>
      <c r="I814" s="212" t="s">
        <v>149</v>
      </c>
      <c r="J814" s="212"/>
      <c r="K814" s="212"/>
      <c r="L814" s="212"/>
      <c r="M814" s="212"/>
      <c r="N814" s="212"/>
      <c r="O814" s="212"/>
      <c r="P814" s="212"/>
      <c r="Q814" s="212"/>
      <c r="R814" s="212"/>
      <c r="S814" s="212"/>
      <c r="T814" s="212"/>
      <c r="U814" s="212"/>
      <c r="V814" s="212"/>
      <c r="W814" s="212"/>
      <c r="X814" s="212"/>
      <c r="Y814" s="212"/>
    </row>
    <row r="815" spans="2:25">
      <c r="I815" s="213" t="s">
        <v>1261</v>
      </c>
      <c r="J815" s="213"/>
      <c r="K815" s="213"/>
      <c r="L815" s="213" t="s">
        <v>663</v>
      </c>
      <c r="M815" s="213"/>
      <c r="P815" s="214" t="s">
        <v>1262</v>
      </c>
      <c r="Q815" s="214"/>
      <c r="R815" s="215">
        <v>7.88</v>
      </c>
      <c r="S815" s="215"/>
      <c r="T815" s="215"/>
      <c r="U815" s="215"/>
      <c r="V815" s="215"/>
      <c r="W815" s="215"/>
      <c r="X815" s="215"/>
      <c r="Y815" s="215"/>
    </row>
    <row r="816" spans="2:25" ht="3.75" customHeight="1"/>
    <row r="817" spans="2:25" ht="1.5" customHeight="1"/>
    <row r="818" spans="2:25" ht="2.25" customHeight="1"/>
    <row r="819" spans="2:25">
      <c r="B819" s="211" t="s">
        <v>1502</v>
      </c>
      <c r="C819" s="211"/>
      <c r="D819" s="211"/>
      <c r="E819" s="211"/>
      <c r="F819" s="211"/>
      <c r="G819" s="211"/>
      <c r="I819" s="212" t="s">
        <v>1503</v>
      </c>
      <c r="J819" s="212"/>
      <c r="K819" s="212"/>
      <c r="L819" s="212"/>
      <c r="M819" s="212"/>
      <c r="N819" s="212"/>
      <c r="O819" s="212"/>
      <c r="P819" s="212"/>
      <c r="Q819" s="212"/>
      <c r="R819" s="212"/>
      <c r="S819" s="212"/>
      <c r="T819" s="212"/>
      <c r="U819" s="212"/>
      <c r="V819" s="212"/>
      <c r="W819" s="212"/>
      <c r="X819" s="212"/>
      <c r="Y819" s="212"/>
    </row>
    <row r="820" spans="2:25">
      <c r="I820" s="213" t="s">
        <v>1261</v>
      </c>
      <c r="J820" s="213"/>
      <c r="K820" s="213"/>
      <c r="L820" s="213" t="s">
        <v>663</v>
      </c>
      <c r="M820" s="213"/>
      <c r="P820" s="214" t="s">
        <v>1262</v>
      </c>
      <c r="Q820" s="214"/>
      <c r="R820" s="215">
        <v>7.88</v>
      </c>
      <c r="S820" s="215"/>
      <c r="T820" s="215"/>
      <c r="U820" s="215"/>
      <c r="V820" s="215"/>
      <c r="W820" s="215"/>
      <c r="X820" s="215"/>
      <c r="Y820" s="215"/>
    </row>
    <row r="821" spans="2:25" ht="3.75" customHeight="1"/>
    <row r="822" spans="2:25" ht="1.5" customHeight="1"/>
    <row r="823" spans="2:25" ht="2.25" customHeight="1"/>
    <row r="824" spans="2:25">
      <c r="B824" s="211" t="s">
        <v>1504</v>
      </c>
      <c r="C824" s="211"/>
      <c r="D824" s="211"/>
      <c r="E824" s="211"/>
      <c r="F824" s="211"/>
      <c r="G824" s="211"/>
      <c r="I824" s="212" t="s">
        <v>151</v>
      </c>
      <c r="J824" s="212"/>
      <c r="K824" s="212"/>
      <c r="L824" s="212"/>
      <c r="M824" s="212"/>
      <c r="N824" s="212"/>
      <c r="O824" s="212"/>
      <c r="P824" s="212"/>
      <c r="Q824" s="212"/>
      <c r="R824" s="212"/>
      <c r="S824" s="212"/>
      <c r="T824" s="212"/>
      <c r="U824" s="212"/>
      <c r="V824" s="212"/>
      <c r="W824" s="212"/>
      <c r="X824" s="212"/>
      <c r="Y824" s="212"/>
    </row>
    <row r="825" spans="2:25">
      <c r="I825" s="213" t="s">
        <v>1261</v>
      </c>
      <c r="J825" s="213"/>
      <c r="K825" s="213"/>
      <c r="L825" s="213" t="s">
        <v>663</v>
      </c>
      <c r="M825" s="213"/>
      <c r="P825" s="214" t="s">
        <v>1262</v>
      </c>
      <c r="Q825" s="214"/>
      <c r="R825" s="215">
        <v>10.5</v>
      </c>
      <c r="S825" s="215"/>
      <c r="T825" s="215"/>
      <c r="U825" s="215"/>
      <c r="V825" s="215"/>
      <c r="W825" s="215"/>
      <c r="X825" s="215"/>
      <c r="Y825" s="215"/>
    </row>
    <row r="826" spans="2:25" ht="3.75" customHeight="1"/>
    <row r="827" spans="2:25" ht="1.5" customHeight="1"/>
    <row r="828" spans="2:25" ht="2.25" customHeight="1"/>
    <row r="829" spans="2:25">
      <c r="B829" s="211" t="s">
        <v>1505</v>
      </c>
      <c r="C829" s="211"/>
      <c r="D829" s="211"/>
      <c r="E829" s="211"/>
      <c r="F829" s="211"/>
      <c r="G829" s="211"/>
      <c r="I829" s="212" t="s">
        <v>1506</v>
      </c>
      <c r="J829" s="212"/>
      <c r="K829" s="212"/>
      <c r="L829" s="212"/>
      <c r="M829" s="212"/>
      <c r="N829" s="212"/>
      <c r="O829" s="212"/>
      <c r="P829" s="212"/>
      <c r="Q829" s="212"/>
      <c r="R829" s="212"/>
      <c r="S829" s="212"/>
      <c r="T829" s="212"/>
      <c r="U829" s="212"/>
      <c r="V829" s="212"/>
      <c r="W829" s="212"/>
      <c r="X829" s="212"/>
      <c r="Y829" s="212"/>
    </row>
    <row r="830" spans="2:25">
      <c r="I830" s="213" t="s">
        <v>1261</v>
      </c>
      <c r="J830" s="213"/>
      <c r="K830" s="213"/>
      <c r="L830" s="213" t="s">
        <v>663</v>
      </c>
      <c r="M830" s="213"/>
      <c r="P830" s="214" t="s">
        <v>1262</v>
      </c>
      <c r="Q830" s="214"/>
      <c r="R830" s="215">
        <v>10.5</v>
      </c>
      <c r="S830" s="215"/>
      <c r="T830" s="215"/>
      <c r="U830" s="215"/>
      <c r="V830" s="215"/>
      <c r="W830" s="215"/>
      <c r="X830" s="215"/>
      <c r="Y830" s="215"/>
    </row>
    <row r="831" spans="2:25" ht="3.75" customHeight="1"/>
    <row r="832" spans="2:25" ht="1.5" customHeight="1"/>
    <row r="833" spans="2:25" ht="2.25" customHeight="1"/>
    <row r="834" spans="2:25">
      <c r="B834" s="211" t="s">
        <v>1507</v>
      </c>
      <c r="C834" s="211"/>
      <c r="D834" s="211"/>
      <c r="E834" s="211"/>
      <c r="F834" s="211"/>
      <c r="G834" s="211"/>
      <c r="I834" s="212" t="s">
        <v>153</v>
      </c>
      <c r="J834" s="212"/>
      <c r="K834" s="212"/>
      <c r="L834" s="212"/>
      <c r="M834" s="212"/>
      <c r="N834" s="212"/>
      <c r="O834" s="212"/>
      <c r="P834" s="212"/>
      <c r="Q834" s="212"/>
      <c r="R834" s="212"/>
      <c r="S834" s="212"/>
      <c r="T834" s="212"/>
      <c r="U834" s="212"/>
      <c r="V834" s="212"/>
      <c r="W834" s="212"/>
      <c r="X834" s="212"/>
      <c r="Y834" s="212"/>
    </row>
    <row r="835" spans="2:25">
      <c r="I835" s="213" t="s">
        <v>1261</v>
      </c>
      <c r="J835" s="213"/>
      <c r="K835" s="213"/>
      <c r="L835" s="213" t="s">
        <v>669</v>
      </c>
      <c r="M835" s="213"/>
      <c r="P835" s="214" t="s">
        <v>1262</v>
      </c>
      <c r="Q835" s="214"/>
      <c r="R835" s="215">
        <v>14</v>
      </c>
      <c r="S835" s="215"/>
      <c r="T835" s="215"/>
      <c r="U835" s="215"/>
      <c r="V835" s="215"/>
      <c r="W835" s="215"/>
      <c r="X835" s="215"/>
      <c r="Y835" s="215"/>
    </row>
    <row r="836" spans="2:25" ht="3.75" customHeight="1"/>
    <row r="837" spans="2:25" ht="1.5" customHeight="1"/>
    <row r="838" spans="2:25" ht="2.25" customHeight="1"/>
    <row r="839" spans="2:25">
      <c r="B839" s="211" t="s">
        <v>1508</v>
      </c>
      <c r="C839" s="211"/>
      <c r="D839" s="211"/>
      <c r="E839" s="211"/>
      <c r="F839" s="211"/>
      <c r="G839" s="211"/>
      <c r="I839" s="212" t="s">
        <v>1509</v>
      </c>
      <c r="J839" s="212"/>
      <c r="K839" s="212"/>
      <c r="L839" s="212"/>
      <c r="M839" s="212"/>
      <c r="N839" s="212"/>
      <c r="O839" s="212"/>
      <c r="P839" s="212"/>
      <c r="Q839" s="212"/>
      <c r="R839" s="212"/>
      <c r="S839" s="212"/>
      <c r="T839" s="212"/>
      <c r="U839" s="212"/>
      <c r="V839" s="212"/>
      <c r="W839" s="212"/>
      <c r="X839" s="212"/>
      <c r="Y839" s="212"/>
    </row>
    <row r="840" spans="2:25">
      <c r="I840" s="213" t="s">
        <v>1261</v>
      </c>
      <c r="J840" s="213"/>
      <c r="K840" s="213"/>
      <c r="L840" s="213" t="s">
        <v>669</v>
      </c>
      <c r="M840" s="213"/>
      <c r="P840" s="214" t="s">
        <v>1262</v>
      </c>
      <c r="Q840" s="214"/>
      <c r="R840" s="215">
        <v>14</v>
      </c>
      <c r="S840" s="215"/>
      <c r="T840" s="215"/>
      <c r="U840" s="215"/>
      <c r="V840" s="215"/>
      <c r="W840" s="215"/>
      <c r="X840" s="215"/>
      <c r="Y840" s="215"/>
    </row>
    <row r="841" spans="2:25" ht="3.75" customHeight="1"/>
    <row r="842" spans="2:25" ht="1.5" customHeight="1"/>
    <row r="843" spans="2:25" ht="2.25" customHeight="1"/>
    <row r="844" spans="2:25">
      <c r="B844" s="211" t="s">
        <v>1510</v>
      </c>
      <c r="C844" s="211"/>
      <c r="D844" s="211"/>
      <c r="E844" s="211"/>
      <c r="F844" s="211"/>
      <c r="G844" s="211"/>
      <c r="I844" s="212" t="s">
        <v>155</v>
      </c>
      <c r="J844" s="212"/>
      <c r="K844" s="212"/>
      <c r="L844" s="212"/>
      <c r="M844" s="212"/>
      <c r="N844" s="212"/>
      <c r="O844" s="212"/>
      <c r="P844" s="212"/>
      <c r="Q844" s="212"/>
      <c r="R844" s="212"/>
      <c r="S844" s="212"/>
      <c r="T844" s="212"/>
      <c r="U844" s="212"/>
      <c r="V844" s="212"/>
      <c r="W844" s="212"/>
      <c r="X844" s="212"/>
      <c r="Y844" s="212"/>
    </row>
    <row r="845" spans="2:25">
      <c r="I845" s="213" t="s">
        <v>1261</v>
      </c>
      <c r="J845" s="213"/>
      <c r="K845" s="213"/>
      <c r="L845" s="213" t="s">
        <v>669</v>
      </c>
      <c r="M845" s="213"/>
      <c r="P845" s="214" t="s">
        <v>1262</v>
      </c>
      <c r="Q845" s="214"/>
      <c r="R845" s="215">
        <v>210</v>
      </c>
      <c r="S845" s="215"/>
      <c r="T845" s="215"/>
      <c r="U845" s="215"/>
      <c r="V845" s="215"/>
      <c r="W845" s="215"/>
      <c r="X845" s="215"/>
      <c r="Y845" s="215"/>
    </row>
    <row r="846" spans="2:25" ht="3.75" customHeight="1"/>
    <row r="847" spans="2:25" ht="1.5" customHeight="1"/>
    <row r="848" spans="2:25" ht="2.25" customHeight="1"/>
    <row r="849" spans="2:25">
      <c r="B849" s="211" t="s">
        <v>1511</v>
      </c>
      <c r="C849" s="211"/>
      <c r="D849" s="211"/>
      <c r="E849" s="211"/>
      <c r="F849" s="211"/>
      <c r="G849" s="211"/>
      <c r="I849" s="212" t="s">
        <v>1512</v>
      </c>
      <c r="J849" s="212"/>
      <c r="K849" s="212"/>
      <c r="L849" s="212"/>
      <c r="M849" s="212"/>
      <c r="N849" s="212"/>
      <c r="O849" s="212"/>
      <c r="P849" s="212"/>
      <c r="Q849" s="212"/>
      <c r="R849" s="212"/>
      <c r="S849" s="212"/>
      <c r="T849" s="212"/>
      <c r="U849" s="212"/>
      <c r="V849" s="212"/>
      <c r="W849" s="212"/>
      <c r="X849" s="212"/>
      <c r="Y849" s="212"/>
    </row>
    <row r="850" spans="2:25">
      <c r="I850" s="213" t="s">
        <v>1261</v>
      </c>
      <c r="J850" s="213"/>
      <c r="K850" s="213"/>
      <c r="L850" s="213" t="s">
        <v>669</v>
      </c>
      <c r="M850" s="213"/>
      <c r="P850" s="214" t="s">
        <v>1262</v>
      </c>
      <c r="Q850" s="214"/>
      <c r="R850" s="215">
        <v>210</v>
      </c>
      <c r="S850" s="215"/>
      <c r="T850" s="215"/>
      <c r="U850" s="215"/>
      <c r="V850" s="215"/>
      <c r="W850" s="215"/>
      <c r="X850" s="215"/>
      <c r="Y850" s="215"/>
    </row>
    <row r="851" spans="2:25" ht="3.75" customHeight="1"/>
    <row r="852" spans="2:25" ht="1.5" customHeight="1"/>
    <row r="853" spans="2:25" ht="2.25" customHeight="1"/>
    <row r="854" spans="2:25">
      <c r="B854" s="211" t="s">
        <v>1513</v>
      </c>
      <c r="C854" s="211"/>
      <c r="D854" s="211"/>
      <c r="E854" s="211"/>
      <c r="F854" s="211"/>
      <c r="G854" s="211"/>
      <c r="I854" s="212" t="s">
        <v>157</v>
      </c>
      <c r="J854" s="212"/>
      <c r="K854" s="212"/>
      <c r="L854" s="212"/>
      <c r="M854" s="212"/>
      <c r="N854" s="212"/>
      <c r="O854" s="212"/>
      <c r="P854" s="212"/>
      <c r="Q854" s="212"/>
      <c r="R854" s="212"/>
      <c r="S854" s="212"/>
      <c r="T854" s="212"/>
      <c r="U854" s="212"/>
      <c r="V854" s="212"/>
      <c r="W854" s="212"/>
      <c r="X854" s="212"/>
      <c r="Y854" s="212"/>
    </row>
    <row r="855" spans="2:25">
      <c r="I855" s="213" t="s">
        <v>1261</v>
      </c>
      <c r="J855" s="213"/>
      <c r="K855" s="213"/>
      <c r="L855" s="213" t="s">
        <v>669</v>
      </c>
      <c r="M855" s="213"/>
      <c r="P855" s="214" t="s">
        <v>1262</v>
      </c>
      <c r="Q855" s="214"/>
      <c r="R855" s="215">
        <v>14</v>
      </c>
      <c r="S855" s="215"/>
      <c r="T855" s="215"/>
      <c r="U855" s="215"/>
      <c r="V855" s="215"/>
      <c r="W855" s="215"/>
      <c r="X855" s="215"/>
      <c r="Y855" s="215"/>
    </row>
    <row r="856" spans="2:25" ht="3.75" customHeight="1"/>
    <row r="857" spans="2:25" ht="1.5" customHeight="1"/>
    <row r="858" spans="2:25" ht="2.25" customHeight="1"/>
    <row r="859" spans="2:25">
      <c r="B859" s="211" t="s">
        <v>1514</v>
      </c>
      <c r="C859" s="211"/>
      <c r="D859" s="211"/>
      <c r="E859" s="211"/>
      <c r="F859" s="211"/>
      <c r="G859" s="211"/>
      <c r="I859" s="212" t="s">
        <v>1515</v>
      </c>
      <c r="J859" s="212"/>
      <c r="K859" s="212"/>
      <c r="L859" s="212"/>
      <c r="M859" s="212"/>
      <c r="N859" s="212"/>
      <c r="O859" s="212"/>
      <c r="P859" s="212"/>
      <c r="Q859" s="212"/>
      <c r="R859" s="212"/>
      <c r="S859" s="212"/>
      <c r="T859" s="212"/>
      <c r="U859" s="212"/>
      <c r="V859" s="212"/>
      <c r="W859" s="212"/>
      <c r="X859" s="212"/>
      <c r="Y859" s="212"/>
    </row>
    <row r="860" spans="2:25">
      <c r="I860" s="213" t="s">
        <v>1261</v>
      </c>
      <c r="J860" s="213"/>
      <c r="K860" s="213"/>
      <c r="L860" s="213" t="s">
        <v>669</v>
      </c>
      <c r="M860" s="213"/>
      <c r="P860" s="214" t="s">
        <v>1262</v>
      </c>
      <c r="Q860" s="214"/>
      <c r="R860" s="215">
        <v>14</v>
      </c>
      <c r="S860" s="215"/>
      <c r="T860" s="215"/>
      <c r="U860" s="215"/>
      <c r="V860" s="215"/>
      <c r="W860" s="215"/>
      <c r="X860" s="215"/>
      <c r="Y860" s="215"/>
    </row>
    <row r="861" spans="2:25" ht="3.75" customHeight="1"/>
    <row r="862" spans="2:25" ht="1.5" customHeight="1"/>
    <row r="863" spans="2:25" ht="2.25" customHeight="1"/>
    <row r="864" spans="2:25">
      <c r="B864" s="211" t="s">
        <v>1516</v>
      </c>
      <c r="C864" s="211"/>
      <c r="D864" s="211"/>
      <c r="E864" s="211"/>
      <c r="F864" s="211"/>
      <c r="G864" s="211"/>
      <c r="I864" s="212" t="s">
        <v>159</v>
      </c>
      <c r="J864" s="212"/>
      <c r="K864" s="212"/>
      <c r="L864" s="212"/>
      <c r="M864" s="212"/>
      <c r="N864" s="212"/>
      <c r="O864" s="212"/>
      <c r="P864" s="212"/>
      <c r="Q864" s="212"/>
      <c r="R864" s="212"/>
      <c r="S864" s="212"/>
      <c r="T864" s="212"/>
      <c r="U864" s="212"/>
      <c r="V864" s="212"/>
      <c r="W864" s="212"/>
      <c r="X864" s="212"/>
      <c r="Y864" s="212"/>
    </row>
    <row r="865" spans="2:25">
      <c r="I865" s="213" t="s">
        <v>1261</v>
      </c>
      <c r="J865" s="213"/>
      <c r="K865" s="213"/>
      <c r="L865" s="213" t="s">
        <v>663</v>
      </c>
      <c r="M865" s="213"/>
      <c r="P865" s="214" t="s">
        <v>1262</v>
      </c>
      <c r="Q865" s="214"/>
      <c r="R865" s="215">
        <v>6191.69</v>
      </c>
      <c r="S865" s="215"/>
      <c r="T865" s="215"/>
      <c r="U865" s="215"/>
      <c r="V865" s="215"/>
      <c r="W865" s="215"/>
      <c r="X865" s="215"/>
      <c r="Y865" s="215"/>
    </row>
    <row r="866" spans="2:25" ht="3.75" customHeight="1"/>
    <row r="867" spans="2:25" ht="1.5" customHeight="1"/>
    <row r="868" spans="2:25" ht="2.25" customHeight="1"/>
    <row r="869" spans="2:25">
      <c r="B869" s="211" t="s">
        <v>1517</v>
      </c>
      <c r="C869" s="211"/>
      <c r="D869" s="211"/>
      <c r="E869" s="211"/>
      <c r="F869" s="211"/>
      <c r="G869" s="211"/>
      <c r="I869" s="212" t="s">
        <v>1518</v>
      </c>
      <c r="J869" s="212"/>
      <c r="K869" s="212"/>
      <c r="L869" s="212"/>
      <c r="M869" s="212"/>
      <c r="N869" s="212"/>
      <c r="O869" s="212"/>
      <c r="P869" s="212"/>
      <c r="Q869" s="212"/>
      <c r="R869" s="212"/>
      <c r="S869" s="212"/>
      <c r="T869" s="212"/>
      <c r="U869" s="212"/>
      <c r="V869" s="212"/>
      <c r="W869" s="212"/>
      <c r="X869" s="212"/>
      <c r="Y869" s="212"/>
    </row>
    <row r="870" spans="2:25">
      <c r="I870" s="213" t="s">
        <v>1261</v>
      </c>
      <c r="J870" s="213"/>
      <c r="K870" s="213"/>
      <c r="L870" s="213" t="s">
        <v>663</v>
      </c>
      <c r="M870" s="213"/>
      <c r="P870" s="214" t="s">
        <v>1262</v>
      </c>
      <c r="Q870" s="214"/>
      <c r="R870" s="215">
        <v>6191.69</v>
      </c>
      <c r="S870" s="215"/>
      <c r="T870" s="215"/>
      <c r="U870" s="215"/>
      <c r="V870" s="215"/>
      <c r="W870" s="215"/>
      <c r="X870" s="215"/>
      <c r="Y870" s="215"/>
    </row>
    <row r="871" spans="2:25" ht="3.75" customHeight="1"/>
    <row r="872" spans="2:25" ht="1.5" customHeight="1"/>
    <row r="873" spans="2:25" ht="2.25" customHeight="1"/>
    <row r="874" spans="2:25" ht="2.25" customHeight="1"/>
    <row r="875" spans="2:25">
      <c r="I875" s="217" t="s">
        <v>1519</v>
      </c>
      <c r="J875" s="217"/>
      <c r="K875" s="217"/>
      <c r="L875" s="217"/>
      <c r="M875" s="217"/>
      <c r="N875" s="217"/>
      <c r="O875" s="217"/>
      <c r="P875" s="217"/>
      <c r="Q875" s="217"/>
      <c r="R875" s="217"/>
      <c r="S875" s="217"/>
      <c r="T875" s="217"/>
      <c r="U875" s="217"/>
      <c r="V875" s="217"/>
      <c r="W875" s="217"/>
      <c r="X875" s="217"/>
      <c r="Y875" s="217"/>
    </row>
    <row r="876" spans="2:25" ht="5.25" customHeight="1"/>
    <row r="877" spans="2:25">
      <c r="B877" s="211" t="s">
        <v>1520</v>
      </c>
      <c r="C877" s="211"/>
      <c r="D877" s="211"/>
      <c r="E877" s="211"/>
      <c r="F877" s="211"/>
      <c r="G877" s="211"/>
      <c r="I877" s="212" t="s">
        <v>163</v>
      </c>
      <c r="J877" s="212"/>
      <c r="K877" s="212"/>
      <c r="L877" s="212"/>
      <c r="M877" s="212"/>
      <c r="N877" s="212"/>
      <c r="O877" s="212"/>
      <c r="P877" s="212"/>
      <c r="Q877" s="212"/>
      <c r="R877" s="212"/>
      <c r="S877" s="212"/>
      <c r="T877" s="212"/>
      <c r="U877" s="212"/>
      <c r="V877" s="212"/>
      <c r="W877" s="212"/>
      <c r="X877" s="212"/>
      <c r="Y877" s="212"/>
    </row>
    <row r="878" spans="2:25">
      <c r="I878" s="213" t="s">
        <v>1261</v>
      </c>
      <c r="J878" s="213"/>
      <c r="K878" s="213"/>
      <c r="L878" s="213" t="s">
        <v>661</v>
      </c>
      <c r="M878" s="213"/>
      <c r="P878" s="214" t="s">
        <v>1262</v>
      </c>
      <c r="Q878" s="214"/>
      <c r="R878" s="215">
        <v>1073.33</v>
      </c>
      <c r="S878" s="215"/>
      <c r="T878" s="215"/>
      <c r="U878" s="215"/>
      <c r="V878" s="215"/>
      <c r="W878" s="215"/>
      <c r="X878" s="215"/>
      <c r="Y878" s="215"/>
    </row>
    <row r="879" spans="2:25" ht="3.75" customHeight="1"/>
    <row r="880" spans="2:25" ht="1.5" customHeight="1"/>
    <row r="881" spans="2:25" ht="2.25" customHeight="1"/>
    <row r="882" spans="2:25">
      <c r="B882" s="211" t="s">
        <v>1521</v>
      </c>
      <c r="C882" s="211"/>
      <c r="D882" s="211"/>
      <c r="E882" s="211"/>
      <c r="F882" s="211"/>
      <c r="G882" s="211"/>
      <c r="I882" s="212" t="s">
        <v>1522</v>
      </c>
      <c r="J882" s="212"/>
      <c r="K882" s="212"/>
      <c r="L882" s="212"/>
      <c r="M882" s="212"/>
      <c r="N882" s="212"/>
      <c r="O882" s="212"/>
      <c r="P882" s="212"/>
      <c r="Q882" s="212"/>
      <c r="R882" s="212"/>
      <c r="S882" s="212"/>
      <c r="T882" s="212"/>
      <c r="U882" s="212"/>
      <c r="V882" s="212"/>
      <c r="W882" s="212"/>
      <c r="X882" s="212"/>
      <c r="Y882" s="212"/>
    </row>
    <row r="883" spans="2:25">
      <c r="I883" s="213" t="s">
        <v>1261</v>
      </c>
      <c r="J883" s="213"/>
      <c r="K883" s="213"/>
      <c r="L883" s="213" t="s">
        <v>661</v>
      </c>
      <c r="M883" s="213"/>
      <c r="P883" s="214" t="s">
        <v>1262</v>
      </c>
      <c r="Q883" s="214"/>
      <c r="R883" s="215">
        <v>1073.33</v>
      </c>
      <c r="S883" s="215"/>
      <c r="T883" s="215"/>
      <c r="U883" s="215"/>
      <c r="V883" s="215"/>
      <c r="W883" s="215"/>
      <c r="X883" s="215"/>
      <c r="Y883" s="215"/>
    </row>
    <row r="884" spans="2:25" ht="3.75" customHeight="1"/>
    <row r="885" spans="2:25" ht="1.5" customHeight="1"/>
    <row r="886" spans="2:25" ht="2.25" customHeight="1"/>
    <row r="887" spans="2:25">
      <c r="B887" s="211" t="s">
        <v>1523</v>
      </c>
      <c r="C887" s="211"/>
      <c r="D887" s="211"/>
      <c r="E887" s="211"/>
      <c r="F887" s="211"/>
      <c r="G887" s="211"/>
      <c r="I887" s="212" t="s">
        <v>165</v>
      </c>
      <c r="J887" s="212"/>
      <c r="K887" s="212"/>
      <c r="L887" s="212"/>
      <c r="M887" s="212"/>
      <c r="N887" s="212"/>
      <c r="O887" s="212"/>
      <c r="P887" s="212"/>
      <c r="Q887" s="212"/>
      <c r="R887" s="212"/>
      <c r="S887" s="212"/>
      <c r="T887" s="212"/>
      <c r="U887" s="212"/>
      <c r="V887" s="212"/>
      <c r="W887" s="212"/>
      <c r="X887" s="212"/>
      <c r="Y887" s="212"/>
    </row>
    <row r="888" spans="2:25">
      <c r="I888" s="213" t="s">
        <v>1261</v>
      </c>
      <c r="J888" s="213"/>
      <c r="K888" s="213"/>
      <c r="L888" s="213" t="s">
        <v>661</v>
      </c>
      <c r="M888" s="213"/>
      <c r="P888" s="214" t="s">
        <v>1262</v>
      </c>
      <c r="Q888" s="214"/>
      <c r="R888" s="215">
        <v>921.84</v>
      </c>
      <c r="S888" s="215"/>
      <c r="T888" s="215"/>
      <c r="U888" s="215"/>
      <c r="V888" s="215"/>
      <c r="W888" s="215"/>
      <c r="X888" s="215"/>
      <c r="Y888" s="215"/>
    </row>
    <row r="889" spans="2:25" ht="3.75" customHeight="1"/>
    <row r="890" spans="2:25" ht="1.5" customHeight="1"/>
    <row r="891" spans="2:25" ht="2.25" customHeight="1"/>
    <row r="892" spans="2:25">
      <c r="B892" s="211" t="s">
        <v>1524</v>
      </c>
      <c r="C892" s="211"/>
      <c r="D892" s="211"/>
      <c r="E892" s="211"/>
      <c r="F892" s="211"/>
      <c r="G892" s="211"/>
      <c r="I892" s="212" t="s">
        <v>1525</v>
      </c>
      <c r="J892" s="212"/>
      <c r="K892" s="212"/>
      <c r="L892" s="212"/>
      <c r="M892" s="212"/>
      <c r="N892" s="212"/>
      <c r="O892" s="212"/>
      <c r="P892" s="212"/>
      <c r="Q892" s="212"/>
      <c r="R892" s="212"/>
      <c r="S892" s="212"/>
      <c r="T892" s="212"/>
      <c r="U892" s="212"/>
      <c r="V892" s="212"/>
      <c r="W892" s="212"/>
      <c r="X892" s="212"/>
      <c r="Y892" s="212"/>
    </row>
    <row r="893" spans="2:25">
      <c r="I893" s="213" t="s">
        <v>1261</v>
      </c>
      <c r="J893" s="213"/>
      <c r="K893" s="213"/>
      <c r="L893" s="213" t="s">
        <v>661</v>
      </c>
      <c r="M893" s="213"/>
      <c r="P893" s="214" t="s">
        <v>1262</v>
      </c>
      <c r="Q893" s="214"/>
      <c r="R893" s="215">
        <v>921.84</v>
      </c>
      <c r="S893" s="215"/>
      <c r="T893" s="215"/>
      <c r="U893" s="215"/>
      <c r="V893" s="215"/>
      <c r="W893" s="215"/>
      <c r="X893" s="215"/>
      <c r="Y893" s="215"/>
    </row>
    <row r="894" spans="2:25" ht="3.75" customHeight="1"/>
    <row r="895" spans="2:25" ht="1.5" customHeight="1"/>
    <row r="896" spans="2:25" ht="2.25" customHeight="1"/>
    <row r="897" spans="2:25">
      <c r="B897" s="211" t="s">
        <v>1526</v>
      </c>
      <c r="C897" s="211"/>
      <c r="D897" s="211"/>
      <c r="E897" s="211"/>
      <c r="F897" s="211"/>
      <c r="G897" s="211"/>
      <c r="I897" s="212" t="s">
        <v>167</v>
      </c>
      <c r="J897" s="212"/>
      <c r="K897" s="212"/>
      <c r="L897" s="212"/>
      <c r="M897" s="212"/>
      <c r="N897" s="212"/>
      <c r="O897" s="212"/>
      <c r="P897" s="212"/>
      <c r="Q897" s="212"/>
      <c r="R897" s="212"/>
      <c r="S897" s="212"/>
      <c r="T897" s="212"/>
      <c r="U897" s="212"/>
      <c r="V897" s="212"/>
      <c r="W897" s="212"/>
      <c r="X897" s="212"/>
      <c r="Y897" s="212"/>
    </row>
    <row r="898" spans="2:25">
      <c r="I898" s="213" t="s">
        <v>1261</v>
      </c>
      <c r="J898" s="213"/>
      <c r="K898" s="213"/>
      <c r="L898" s="213" t="s">
        <v>661</v>
      </c>
      <c r="M898" s="213"/>
      <c r="P898" s="214" t="s">
        <v>1262</v>
      </c>
      <c r="Q898" s="214"/>
      <c r="R898" s="215">
        <v>51</v>
      </c>
      <c r="S898" s="215"/>
      <c r="T898" s="215"/>
      <c r="U898" s="215"/>
      <c r="V898" s="215"/>
      <c r="W898" s="215"/>
      <c r="X898" s="215"/>
      <c r="Y898" s="215"/>
    </row>
    <row r="899" spans="2:25" ht="3.75" customHeight="1"/>
    <row r="900" spans="2:25" ht="1.5" customHeight="1"/>
    <row r="901" spans="2:25" ht="2.25" customHeight="1"/>
    <row r="902" spans="2:25">
      <c r="B902" s="211" t="s">
        <v>1527</v>
      </c>
      <c r="C902" s="211"/>
      <c r="D902" s="211"/>
      <c r="E902" s="211"/>
      <c r="F902" s="211"/>
      <c r="G902" s="211"/>
      <c r="I902" s="212" t="s">
        <v>1528</v>
      </c>
      <c r="J902" s="212"/>
      <c r="K902" s="212"/>
      <c r="L902" s="212"/>
      <c r="M902" s="212"/>
      <c r="N902" s="212"/>
      <c r="O902" s="212"/>
      <c r="P902" s="212"/>
      <c r="Q902" s="212"/>
      <c r="R902" s="212"/>
      <c r="S902" s="212"/>
      <c r="T902" s="212"/>
      <c r="U902" s="212"/>
      <c r="V902" s="212"/>
      <c r="W902" s="212"/>
      <c r="X902" s="212"/>
      <c r="Y902" s="212"/>
    </row>
    <row r="903" spans="2:25">
      <c r="I903" s="213" t="s">
        <v>1261</v>
      </c>
      <c r="J903" s="213"/>
      <c r="K903" s="213"/>
      <c r="L903" s="213" t="s">
        <v>661</v>
      </c>
      <c r="M903" s="213"/>
      <c r="P903" s="214" t="s">
        <v>1262</v>
      </c>
      <c r="Q903" s="214"/>
      <c r="R903" s="215">
        <v>51</v>
      </c>
      <c r="S903" s="215"/>
      <c r="T903" s="215"/>
      <c r="U903" s="215"/>
      <c r="V903" s="215"/>
      <c r="W903" s="215"/>
      <c r="X903" s="215"/>
      <c r="Y903" s="215"/>
    </row>
    <row r="904" spans="2:25" ht="3.75" customHeight="1"/>
    <row r="905" spans="2:25" ht="1.5" customHeight="1"/>
    <row r="906" spans="2:25" ht="2.25" customHeight="1"/>
    <row r="907" spans="2:25">
      <c r="B907" s="211" t="s">
        <v>1529</v>
      </c>
      <c r="C907" s="211"/>
      <c r="D907" s="211"/>
      <c r="E907" s="211"/>
      <c r="F907" s="211"/>
      <c r="G907" s="211"/>
      <c r="I907" s="212" t="s">
        <v>109</v>
      </c>
      <c r="J907" s="212"/>
      <c r="K907" s="212"/>
      <c r="L907" s="212"/>
      <c r="M907" s="212"/>
      <c r="N907" s="212"/>
      <c r="O907" s="212"/>
      <c r="P907" s="212"/>
      <c r="Q907" s="212"/>
      <c r="R907" s="212"/>
      <c r="S907" s="212"/>
      <c r="T907" s="212"/>
      <c r="U907" s="212"/>
      <c r="V907" s="212"/>
      <c r="W907" s="212"/>
      <c r="X907" s="212"/>
      <c r="Y907" s="212"/>
    </row>
    <row r="908" spans="2:25">
      <c r="I908" s="213" t="s">
        <v>1261</v>
      </c>
      <c r="J908" s="213"/>
      <c r="K908" s="213"/>
      <c r="L908" s="213" t="s">
        <v>661</v>
      </c>
      <c r="M908" s="213"/>
      <c r="P908" s="214" t="s">
        <v>1262</v>
      </c>
      <c r="Q908" s="214"/>
      <c r="R908" s="215">
        <v>43.92</v>
      </c>
      <c r="S908" s="215"/>
      <c r="T908" s="215"/>
      <c r="U908" s="215"/>
      <c r="V908" s="215"/>
      <c r="W908" s="215"/>
      <c r="X908" s="215"/>
      <c r="Y908" s="215"/>
    </row>
    <row r="909" spans="2:25" ht="3.75" customHeight="1"/>
    <row r="910" spans="2:25" ht="1.5" customHeight="1"/>
    <row r="911" spans="2:25" ht="2.25" customHeight="1"/>
    <row r="912" spans="2:25">
      <c r="B912" s="211" t="s">
        <v>1530</v>
      </c>
      <c r="C912" s="211"/>
      <c r="D912" s="211"/>
      <c r="E912" s="211"/>
      <c r="F912" s="211"/>
      <c r="G912" s="211"/>
      <c r="I912" s="212" t="s">
        <v>1427</v>
      </c>
      <c r="J912" s="212"/>
      <c r="K912" s="212"/>
      <c r="L912" s="212"/>
      <c r="M912" s="212"/>
      <c r="N912" s="212"/>
      <c r="O912" s="212"/>
      <c r="P912" s="212"/>
      <c r="Q912" s="212"/>
      <c r="R912" s="212"/>
      <c r="S912" s="212"/>
      <c r="T912" s="212"/>
      <c r="U912" s="212"/>
      <c r="V912" s="212"/>
      <c r="W912" s="212"/>
      <c r="X912" s="212"/>
      <c r="Y912" s="212"/>
    </row>
    <row r="913" spans="2:25">
      <c r="I913" s="213" t="s">
        <v>1261</v>
      </c>
      <c r="J913" s="213"/>
      <c r="K913" s="213"/>
      <c r="L913" s="213" t="s">
        <v>661</v>
      </c>
      <c r="M913" s="213"/>
      <c r="P913" s="214" t="s">
        <v>1262</v>
      </c>
      <c r="Q913" s="214"/>
      <c r="R913" s="215">
        <v>43.92</v>
      </c>
      <c r="S913" s="215"/>
      <c r="T913" s="215"/>
      <c r="U913" s="215"/>
      <c r="V913" s="215"/>
      <c r="W913" s="215"/>
      <c r="X913" s="215"/>
      <c r="Y913" s="215"/>
    </row>
    <row r="914" spans="2:25" ht="3.75" customHeight="1"/>
    <row r="915" spans="2:25" ht="1.5" customHeight="1"/>
    <row r="916" spans="2:25" ht="2.25" customHeight="1"/>
    <row r="917" spans="2:25">
      <c r="B917" s="211" t="s">
        <v>1531</v>
      </c>
      <c r="C917" s="211"/>
      <c r="D917" s="211"/>
      <c r="E917" s="211"/>
      <c r="F917" s="211"/>
      <c r="G917" s="211"/>
      <c r="I917" s="212" t="s">
        <v>169</v>
      </c>
      <c r="J917" s="212"/>
      <c r="K917" s="212"/>
      <c r="L917" s="212"/>
      <c r="M917" s="212"/>
      <c r="N917" s="212"/>
      <c r="O917" s="212"/>
      <c r="P917" s="212"/>
      <c r="Q917" s="212"/>
      <c r="R917" s="212"/>
      <c r="S917" s="212"/>
      <c r="T917" s="212"/>
      <c r="U917" s="212"/>
      <c r="V917" s="212"/>
      <c r="W917" s="212"/>
      <c r="X917" s="212"/>
      <c r="Y917" s="212"/>
    </row>
    <row r="918" spans="2:25">
      <c r="I918" s="213" t="s">
        <v>1261</v>
      </c>
      <c r="J918" s="213"/>
      <c r="K918" s="213"/>
      <c r="L918" s="213" t="s">
        <v>661</v>
      </c>
      <c r="M918" s="213"/>
      <c r="P918" s="214" t="s">
        <v>1262</v>
      </c>
      <c r="Q918" s="214"/>
      <c r="R918" s="215">
        <v>45.59</v>
      </c>
      <c r="S918" s="215"/>
      <c r="T918" s="215"/>
      <c r="U918" s="215"/>
      <c r="V918" s="215"/>
      <c r="W918" s="215"/>
      <c r="X918" s="215"/>
      <c r="Y918" s="215"/>
    </row>
    <row r="919" spans="2:25" ht="3.75" customHeight="1"/>
    <row r="920" spans="2:25" ht="1.5" customHeight="1"/>
    <row r="921" spans="2:25" ht="2.25" customHeight="1"/>
    <row r="922" spans="2:25">
      <c r="B922" s="211" t="s">
        <v>1532</v>
      </c>
      <c r="C922" s="211"/>
      <c r="D922" s="211"/>
      <c r="E922" s="211"/>
      <c r="F922" s="211"/>
      <c r="G922" s="211"/>
      <c r="I922" s="212" t="s">
        <v>1533</v>
      </c>
      <c r="J922" s="212"/>
      <c r="K922" s="212"/>
      <c r="L922" s="212"/>
      <c r="M922" s="212"/>
      <c r="N922" s="212"/>
      <c r="O922" s="212"/>
      <c r="P922" s="212"/>
      <c r="Q922" s="212"/>
      <c r="R922" s="212"/>
      <c r="S922" s="212"/>
      <c r="T922" s="212"/>
      <c r="U922" s="212"/>
      <c r="V922" s="212"/>
      <c r="W922" s="212"/>
      <c r="X922" s="212"/>
      <c r="Y922" s="212"/>
    </row>
    <row r="923" spans="2:25">
      <c r="I923" s="213" t="s">
        <v>1261</v>
      </c>
      <c r="J923" s="213"/>
      <c r="K923" s="213"/>
      <c r="L923" s="213" t="s">
        <v>661</v>
      </c>
      <c r="M923" s="213"/>
      <c r="P923" s="214" t="s">
        <v>1262</v>
      </c>
      <c r="Q923" s="214"/>
      <c r="R923" s="215">
        <v>44.39</v>
      </c>
      <c r="S923" s="215"/>
      <c r="T923" s="215"/>
      <c r="U923" s="215"/>
      <c r="V923" s="215"/>
      <c r="W923" s="215"/>
      <c r="X923" s="215"/>
      <c r="Y923" s="215"/>
    </row>
    <row r="924" spans="2:25" ht="3.75" customHeight="1"/>
    <row r="925" spans="2:25" ht="1.5" customHeight="1"/>
    <row r="926" spans="2:25" ht="2.25" customHeight="1"/>
    <row r="927" spans="2:25">
      <c r="B927" s="211" t="s">
        <v>1534</v>
      </c>
      <c r="C927" s="211"/>
      <c r="D927" s="211"/>
      <c r="E927" s="211"/>
      <c r="F927" s="211"/>
      <c r="G927" s="211"/>
      <c r="I927" s="212" t="s">
        <v>1535</v>
      </c>
      <c r="J927" s="212"/>
      <c r="K927" s="212"/>
      <c r="L927" s="212"/>
      <c r="M927" s="212"/>
      <c r="N927" s="212"/>
      <c r="O927" s="212"/>
      <c r="P927" s="212"/>
      <c r="Q927" s="212"/>
      <c r="R927" s="212"/>
      <c r="S927" s="212"/>
      <c r="T927" s="212"/>
      <c r="U927" s="212"/>
      <c r="V927" s="212"/>
      <c r="W927" s="212"/>
      <c r="X927" s="212"/>
      <c r="Y927" s="212"/>
    </row>
    <row r="928" spans="2:25">
      <c r="I928" s="213" t="s">
        <v>1261</v>
      </c>
      <c r="J928" s="213"/>
      <c r="K928" s="213"/>
      <c r="L928" s="213" t="s">
        <v>661</v>
      </c>
      <c r="M928" s="213"/>
      <c r="P928" s="214" t="s">
        <v>1262</v>
      </c>
      <c r="Q928" s="214"/>
      <c r="R928" s="215">
        <v>1.2</v>
      </c>
      <c r="S928" s="215"/>
      <c r="T928" s="215"/>
      <c r="U928" s="215"/>
      <c r="V928" s="215"/>
      <c r="W928" s="215"/>
      <c r="X928" s="215"/>
      <c r="Y928" s="215"/>
    </row>
    <row r="929" spans="2:25" ht="3.75" customHeight="1"/>
    <row r="930" spans="2:25" ht="1.5" customHeight="1"/>
    <row r="931" spans="2:25" ht="2.25" customHeight="1"/>
    <row r="932" spans="2:25">
      <c r="B932" s="211" t="s">
        <v>1536</v>
      </c>
      <c r="C932" s="211"/>
      <c r="D932" s="211"/>
      <c r="E932" s="211"/>
      <c r="F932" s="211"/>
      <c r="G932" s="211"/>
      <c r="I932" s="212" t="s">
        <v>171</v>
      </c>
      <c r="J932" s="212"/>
      <c r="K932" s="212"/>
      <c r="L932" s="212"/>
      <c r="M932" s="212"/>
      <c r="N932" s="212"/>
      <c r="O932" s="212"/>
      <c r="P932" s="212"/>
      <c r="Q932" s="212"/>
      <c r="R932" s="212"/>
      <c r="S932" s="212"/>
      <c r="T932" s="212"/>
      <c r="U932" s="212"/>
      <c r="V932" s="212"/>
      <c r="W932" s="212"/>
      <c r="X932" s="212"/>
      <c r="Y932" s="212"/>
    </row>
    <row r="933" spans="2:25">
      <c r="I933" s="213" t="s">
        <v>1261</v>
      </c>
      <c r="J933" s="213"/>
      <c r="K933" s="213"/>
      <c r="L933" s="213" t="s">
        <v>669</v>
      </c>
      <c r="M933" s="213"/>
      <c r="P933" s="214" t="s">
        <v>1262</v>
      </c>
      <c r="Q933" s="214"/>
      <c r="R933" s="215">
        <v>14</v>
      </c>
      <c r="S933" s="215"/>
      <c r="T933" s="215"/>
      <c r="U933" s="215"/>
      <c r="V933" s="215"/>
      <c r="W933" s="215"/>
      <c r="X933" s="215"/>
      <c r="Y933" s="215"/>
    </row>
    <row r="934" spans="2:25" ht="3.75" customHeight="1"/>
    <row r="935" spans="2:25" ht="1.5" customHeight="1"/>
    <row r="936" spans="2:25" ht="2.25" customHeight="1"/>
    <row r="937" spans="2:25">
      <c r="B937" s="211" t="s">
        <v>1537</v>
      </c>
      <c r="C937" s="211"/>
      <c r="D937" s="211"/>
      <c r="E937" s="211"/>
      <c r="F937" s="211"/>
      <c r="G937" s="211"/>
      <c r="I937" s="212" t="s">
        <v>1538</v>
      </c>
      <c r="J937" s="212"/>
      <c r="K937" s="212"/>
      <c r="L937" s="212"/>
      <c r="M937" s="212"/>
      <c r="N937" s="212"/>
      <c r="O937" s="212"/>
      <c r="P937" s="212"/>
      <c r="Q937" s="212"/>
      <c r="R937" s="212"/>
      <c r="S937" s="212"/>
      <c r="T937" s="212"/>
      <c r="U937" s="212"/>
      <c r="V937" s="212"/>
      <c r="W937" s="212"/>
      <c r="X937" s="212"/>
      <c r="Y937" s="212"/>
    </row>
    <row r="938" spans="2:25">
      <c r="I938" s="213" t="s">
        <v>1261</v>
      </c>
      <c r="J938" s="213"/>
      <c r="K938" s="213"/>
      <c r="L938" s="213" t="s">
        <v>669</v>
      </c>
      <c r="M938" s="213"/>
      <c r="P938" s="214" t="s">
        <v>1262</v>
      </c>
      <c r="Q938" s="214"/>
      <c r="R938" s="215">
        <v>14</v>
      </c>
      <c r="S938" s="215"/>
      <c r="T938" s="215"/>
      <c r="U938" s="215"/>
      <c r="V938" s="215"/>
      <c r="W938" s="215"/>
      <c r="X938" s="215"/>
      <c r="Y938" s="215"/>
    </row>
    <row r="939" spans="2:25" ht="3.75" customHeight="1"/>
    <row r="940" spans="2:25" ht="1.5" customHeight="1"/>
    <row r="941" spans="2:25" ht="2.25" customHeight="1"/>
    <row r="942" spans="2:25">
      <c r="B942" s="211" t="s">
        <v>1539</v>
      </c>
      <c r="C942" s="211"/>
      <c r="D942" s="211"/>
      <c r="E942" s="211"/>
      <c r="F942" s="211"/>
      <c r="G942" s="211"/>
      <c r="I942" s="212" t="s">
        <v>173</v>
      </c>
      <c r="J942" s="212"/>
      <c r="K942" s="212"/>
      <c r="L942" s="212"/>
      <c r="M942" s="212"/>
      <c r="N942" s="212"/>
      <c r="O942" s="212"/>
      <c r="P942" s="212"/>
      <c r="Q942" s="212"/>
      <c r="R942" s="212"/>
      <c r="S942" s="212"/>
      <c r="T942" s="212"/>
      <c r="U942" s="212"/>
      <c r="V942" s="212"/>
      <c r="W942" s="212"/>
      <c r="X942" s="212"/>
      <c r="Y942" s="212"/>
    </row>
    <row r="943" spans="2:25">
      <c r="I943" s="213" t="s">
        <v>1261</v>
      </c>
      <c r="J943" s="213"/>
      <c r="K943" s="213"/>
      <c r="L943" s="213" t="s">
        <v>661</v>
      </c>
      <c r="M943" s="213"/>
      <c r="P943" s="214" t="s">
        <v>1262</v>
      </c>
      <c r="Q943" s="214"/>
      <c r="R943" s="215">
        <v>350</v>
      </c>
      <c r="S943" s="215"/>
      <c r="T943" s="215"/>
      <c r="U943" s="215"/>
      <c r="V943" s="215"/>
      <c r="W943" s="215"/>
      <c r="X943" s="215"/>
      <c r="Y943" s="215"/>
    </row>
    <row r="944" spans="2:25" ht="3.75" customHeight="1"/>
    <row r="945" spans="2:25" ht="1.5" customHeight="1"/>
    <row r="946" spans="2:25" ht="2.25" customHeight="1"/>
    <row r="947" spans="2:25">
      <c r="B947" s="211" t="s">
        <v>1540</v>
      </c>
      <c r="C947" s="211"/>
      <c r="D947" s="211"/>
      <c r="E947" s="211"/>
      <c r="F947" s="211"/>
      <c r="G947" s="211"/>
      <c r="I947" s="212" t="s">
        <v>1541</v>
      </c>
      <c r="J947" s="212"/>
      <c r="K947" s="212"/>
      <c r="L947" s="212"/>
      <c r="M947" s="212"/>
      <c r="N947" s="212"/>
      <c r="O947" s="212"/>
      <c r="P947" s="212"/>
      <c r="Q947" s="212"/>
      <c r="R947" s="212"/>
      <c r="S947" s="212"/>
      <c r="T947" s="212"/>
      <c r="U947" s="212"/>
      <c r="V947" s="212"/>
      <c r="W947" s="212"/>
      <c r="X947" s="212"/>
      <c r="Y947" s="212"/>
    </row>
    <row r="948" spans="2:25">
      <c r="I948" s="213" t="s">
        <v>1261</v>
      </c>
      <c r="J948" s="213"/>
      <c r="K948" s="213"/>
      <c r="L948" s="213" t="s">
        <v>661</v>
      </c>
      <c r="M948" s="213"/>
      <c r="P948" s="214" t="s">
        <v>1262</v>
      </c>
      <c r="Q948" s="214"/>
      <c r="R948" s="215">
        <v>350</v>
      </c>
      <c r="S948" s="215"/>
      <c r="T948" s="215"/>
      <c r="U948" s="215"/>
      <c r="V948" s="215"/>
      <c r="W948" s="215"/>
      <c r="X948" s="215"/>
      <c r="Y948" s="215"/>
    </row>
    <row r="949" spans="2:25" ht="3.75" customHeight="1"/>
    <row r="950" spans="2:25" ht="1.5" customHeight="1"/>
    <row r="951" spans="2:25" ht="2.25" customHeight="1"/>
    <row r="952" spans="2:25">
      <c r="B952" s="211" t="s">
        <v>1542</v>
      </c>
      <c r="C952" s="211"/>
      <c r="D952" s="211"/>
      <c r="E952" s="211"/>
      <c r="F952" s="211"/>
      <c r="G952" s="211"/>
      <c r="I952" s="212" t="s">
        <v>175</v>
      </c>
      <c r="J952" s="212"/>
      <c r="K952" s="212"/>
      <c r="L952" s="212"/>
      <c r="M952" s="212"/>
      <c r="N952" s="212"/>
      <c r="O952" s="212"/>
      <c r="P952" s="212"/>
      <c r="Q952" s="212"/>
      <c r="R952" s="212"/>
      <c r="S952" s="212"/>
      <c r="T952" s="212"/>
      <c r="U952" s="212"/>
      <c r="V952" s="212"/>
      <c r="W952" s="212"/>
      <c r="X952" s="212"/>
      <c r="Y952" s="212"/>
    </row>
    <row r="953" spans="2:25">
      <c r="I953" s="213" t="s">
        <v>1261</v>
      </c>
      <c r="J953" s="213"/>
      <c r="K953" s="213"/>
      <c r="L953" s="213" t="s">
        <v>661</v>
      </c>
      <c r="M953" s="213"/>
      <c r="P953" s="214" t="s">
        <v>1262</v>
      </c>
      <c r="Q953" s="214"/>
      <c r="R953" s="215">
        <v>471.6</v>
      </c>
      <c r="S953" s="215"/>
      <c r="T953" s="215"/>
      <c r="U953" s="215"/>
      <c r="V953" s="215"/>
      <c r="W953" s="215"/>
      <c r="X953" s="215"/>
      <c r="Y953" s="215"/>
    </row>
    <row r="954" spans="2:25" ht="3.75" customHeight="1"/>
    <row r="955" spans="2:25" ht="1.5" customHeight="1"/>
    <row r="956" spans="2:25" ht="2.25" customHeight="1"/>
    <row r="957" spans="2:25">
      <c r="B957" s="211" t="s">
        <v>1543</v>
      </c>
      <c r="C957" s="211"/>
      <c r="D957" s="211"/>
      <c r="E957" s="211"/>
      <c r="F957" s="211"/>
      <c r="G957" s="211"/>
      <c r="I957" s="212" t="s">
        <v>1544</v>
      </c>
      <c r="J957" s="212"/>
      <c r="K957" s="212"/>
      <c r="L957" s="212"/>
      <c r="M957" s="212"/>
      <c r="N957" s="212"/>
      <c r="O957" s="212"/>
      <c r="P957" s="212"/>
      <c r="Q957" s="212"/>
      <c r="R957" s="212"/>
      <c r="S957" s="212"/>
      <c r="T957" s="212"/>
      <c r="U957" s="212"/>
      <c r="V957" s="212"/>
      <c r="W957" s="212"/>
      <c r="X957" s="212"/>
      <c r="Y957" s="212"/>
    </row>
    <row r="958" spans="2:25">
      <c r="I958" s="213" t="s">
        <v>1261</v>
      </c>
      <c r="J958" s="213"/>
      <c r="K958" s="213"/>
      <c r="L958" s="213" t="s">
        <v>661</v>
      </c>
      <c r="M958" s="213"/>
      <c r="P958" s="214" t="s">
        <v>1262</v>
      </c>
      <c r="Q958" s="214"/>
      <c r="R958" s="215">
        <v>471.6</v>
      </c>
      <c r="S958" s="215"/>
      <c r="T958" s="215"/>
      <c r="U958" s="215"/>
      <c r="V958" s="215"/>
      <c r="W958" s="215"/>
      <c r="X958" s="215"/>
      <c r="Y958" s="215"/>
    </row>
    <row r="959" spans="2:25" ht="3.75" customHeight="1"/>
    <row r="960" spans="2:25" ht="1.5" customHeight="1"/>
    <row r="961" spans="2:25" ht="2.25" customHeight="1"/>
    <row r="962" spans="2:25">
      <c r="B962" s="211" t="s">
        <v>1545</v>
      </c>
      <c r="C962" s="211"/>
      <c r="D962" s="211"/>
      <c r="E962" s="211"/>
      <c r="F962" s="211"/>
      <c r="G962" s="211"/>
      <c r="I962" s="212" t="s">
        <v>119</v>
      </c>
      <c r="J962" s="212"/>
      <c r="K962" s="212"/>
      <c r="L962" s="212"/>
      <c r="M962" s="212"/>
      <c r="N962" s="212"/>
      <c r="O962" s="212"/>
      <c r="P962" s="212"/>
      <c r="Q962" s="212"/>
      <c r="R962" s="212"/>
      <c r="S962" s="212"/>
      <c r="T962" s="212"/>
      <c r="U962" s="212"/>
      <c r="V962" s="212"/>
      <c r="W962" s="212"/>
      <c r="X962" s="212"/>
      <c r="Y962" s="212"/>
    </row>
    <row r="963" spans="2:25">
      <c r="I963" s="213" t="s">
        <v>1261</v>
      </c>
      <c r="J963" s="213"/>
      <c r="K963" s="213"/>
      <c r="L963" s="213" t="s">
        <v>661</v>
      </c>
      <c r="M963" s="213"/>
      <c r="P963" s="214" t="s">
        <v>1262</v>
      </c>
      <c r="Q963" s="214"/>
      <c r="R963" s="215">
        <v>310.02</v>
      </c>
      <c r="S963" s="215"/>
      <c r="T963" s="215"/>
      <c r="U963" s="215"/>
      <c r="V963" s="215"/>
      <c r="W963" s="215"/>
      <c r="X963" s="215"/>
      <c r="Y963" s="215"/>
    </row>
    <row r="964" spans="2:25" ht="3.75" customHeight="1"/>
    <row r="965" spans="2:25" ht="1.5" customHeight="1"/>
    <row r="966" spans="2:25" ht="2.25" customHeight="1"/>
    <row r="967" spans="2:25">
      <c r="B967" s="211" t="s">
        <v>1546</v>
      </c>
      <c r="C967" s="211"/>
      <c r="D967" s="211"/>
      <c r="E967" s="211"/>
      <c r="F967" s="211"/>
      <c r="G967" s="211"/>
      <c r="I967" s="212" t="s">
        <v>1547</v>
      </c>
      <c r="J967" s="212"/>
      <c r="K967" s="212"/>
      <c r="L967" s="212"/>
      <c r="M967" s="212"/>
      <c r="N967" s="212"/>
      <c r="O967" s="212"/>
      <c r="P967" s="212"/>
      <c r="Q967" s="212"/>
      <c r="R967" s="212"/>
      <c r="S967" s="212"/>
      <c r="T967" s="212"/>
      <c r="U967" s="212"/>
      <c r="V967" s="212"/>
      <c r="W967" s="212"/>
      <c r="X967" s="212"/>
      <c r="Y967" s="212"/>
    </row>
    <row r="968" spans="2:25">
      <c r="I968" s="213" t="s">
        <v>1261</v>
      </c>
      <c r="J968" s="213"/>
      <c r="K968" s="213"/>
      <c r="L968" s="213" t="s">
        <v>661</v>
      </c>
      <c r="M968" s="213"/>
      <c r="P968" s="214" t="s">
        <v>1262</v>
      </c>
      <c r="Q968" s="214"/>
      <c r="R968" s="215">
        <v>262.86</v>
      </c>
      <c r="S968" s="215"/>
      <c r="T968" s="215"/>
      <c r="U968" s="215"/>
      <c r="V968" s="215"/>
      <c r="W968" s="215"/>
      <c r="X968" s="215"/>
      <c r="Y968" s="215"/>
    </row>
    <row r="969" spans="2:25" ht="3.75" customHeight="1"/>
    <row r="970" spans="2:25" ht="1.5" customHeight="1"/>
    <row r="971" spans="2:25" ht="2.25" customHeight="1"/>
    <row r="972" spans="2:25">
      <c r="B972" s="211" t="s">
        <v>1548</v>
      </c>
      <c r="C972" s="211"/>
      <c r="D972" s="211"/>
      <c r="E972" s="211"/>
      <c r="F972" s="211"/>
      <c r="G972" s="211"/>
      <c r="I972" s="212" t="s">
        <v>1442</v>
      </c>
      <c r="J972" s="212"/>
      <c r="K972" s="212"/>
      <c r="L972" s="212"/>
      <c r="M972" s="212"/>
      <c r="N972" s="212"/>
      <c r="O972" s="212"/>
      <c r="P972" s="212"/>
      <c r="Q972" s="212"/>
      <c r="R972" s="212"/>
      <c r="S972" s="212"/>
      <c r="T972" s="212"/>
      <c r="U972" s="212"/>
      <c r="V972" s="212"/>
      <c r="W972" s="212"/>
      <c r="X972" s="212"/>
      <c r="Y972" s="212"/>
    </row>
    <row r="973" spans="2:25">
      <c r="I973" s="213" t="s">
        <v>1261</v>
      </c>
      <c r="J973" s="213"/>
      <c r="K973" s="213"/>
      <c r="L973" s="213" t="s">
        <v>661</v>
      </c>
      <c r="M973" s="213"/>
      <c r="P973" s="214" t="s">
        <v>1262</v>
      </c>
      <c r="Q973" s="214"/>
      <c r="R973" s="215">
        <v>47.16</v>
      </c>
      <c r="S973" s="215"/>
      <c r="T973" s="215"/>
      <c r="U973" s="215"/>
      <c r="V973" s="215"/>
      <c r="W973" s="215"/>
      <c r="X973" s="215"/>
      <c r="Y973" s="215"/>
    </row>
    <row r="974" spans="2:25" ht="3.75" customHeight="1"/>
    <row r="975" spans="2:25" ht="1.5" customHeight="1"/>
    <row r="976" spans="2:25" ht="2.25" customHeight="1"/>
    <row r="977" spans="2:25">
      <c r="B977" s="211" t="s">
        <v>1549</v>
      </c>
      <c r="C977" s="211"/>
      <c r="D977" s="211"/>
      <c r="E977" s="211"/>
      <c r="F977" s="211"/>
      <c r="G977" s="211"/>
      <c r="I977" s="212" t="s">
        <v>177</v>
      </c>
      <c r="J977" s="212"/>
      <c r="K977" s="212"/>
      <c r="L977" s="212"/>
      <c r="M977" s="212"/>
      <c r="N977" s="212"/>
      <c r="O977" s="212"/>
      <c r="P977" s="212"/>
      <c r="Q977" s="212"/>
      <c r="R977" s="212"/>
      <c r="S977" s="212"/>
      <c r="T977" s="212"/>
      <c r="U977" s="212"/>
      <c r="V977" s="212"/>
      <c r="W977" s="212"/>
      <c r="X977" s="212"/>
      <c r="Y977" s="212"/>
    </row>
    <row r="978" spans="2:25">
      <c r="I978" s="213" t="s">
        <v>1261</v>
      </c>
      <c r="J978" s="213"/>
      <c r="K978" s="213"/>
      <c r="L978" s="213" t="s">
        <v>663</v>
      </c>
      <c r="M978" s="213"/>
      <c r="P978" s="214" t="s">
        <v>1262</v>
      </c>
      <c r="Q978" s="214"/>
      <c r="R978" s="215">
        <v>15926.96</v>
      </c>
      <c r="S978" s="215"/>
      <c r="T978" s="215"/>
      <c r="U978" s="215"/>
      <c r="V978" s="215"/>
      <c r="W978" s="215"/>
      <c r="X978" s="215"/>
      <c r="Y978" s="215"/>
    </row>
    <row r="979" spans="2:25" ht="3.75" customHeight="1"/>
    <row r="980" spans="2:25" ht="1.5" customHeight="1"/>
    <row r="981" spans="2:25" ht="2.25" customHeight="1"/>
    <row r="982" spans="2:25">
      <c r="B982" s="211" t="s">
        <v>1550</v>
      </c>
      <c r="C982" s="211"/>
      <c r="D982" s="211"/>
      <c r="E982" s="211"/>
      <c r="F982" s="211"/>
      <c r="G982" s="211"/>
      <c r="I982" s="212" t="s">
        <v>1551</v>
      </c>
      <c r="J982" s="212"/>
      <c r="K982" s="212"/>
      <c r="L982" s="212"/>
      <c r="M982" s="212"/>
      <c r="N982" s="212"/>
      <c r="O982" s="212"/>
      <c r="P982" s="212"/>
      <c r="Q982" s="212"/>
      <c r="R982" s="212"/>
      <c r="S982" s="212"/>
      <c r="T982" s="212"/>
      <c r="U982" s="212"/>
      <c r="V982" s="212"/>
      <c r="W982" s="212"/>
      <c r="X982" s="212"/>
      <c r="Y982" s="212"/>
    </row>
    <row r="983" spans="2:25">
      <c r="I983" s="213" t="s">
        <v>1261</v>
      </c>
      <c r="J983" s="213"/>
      <c r="K983" s="213"/>
      <c r="L983" s="213" t="s">
        <v>663</v>
      </c>
      <c r="M983" s="213"/>
      <c r="P983" s="214" t="s">
        <v>1262</v>
      </c>
      <c r="Q983" s="214"/>
      <c r="R983" s="215">
        <v>15926.96</v>
      </c>
      <c r="S983" s="215"/>
      <c r="T983" s="215"/>
      <c r="U983" s="215"/>
      <c r="V983" s="215"/>
      <c r="W983" s="215"/>
      <c r="X983" s="215"/>
      <c r="Y983" s="215"/>
    </row>
    <row r="984" spans="2:25" ht="3.75" customHeight="1"/>
    <row r="985" spans="2:25" ht="1.5" customHeight="1"/>
    <row r="986" spans="2:25" ht="2.25" customHeight="1"/>
    <row r="987" spans="2:25">
      <c r="B987" s="211" t="s">
        <v>1552</v>
      </c>
      <c r="C987" s="211"/>
      <c r="D987" s="211"/>
      <c r="E987" s="211"/>
      <c r="F987" s="211"/>
      <c r="G987" s="211"/>
      <c r="I987" s="212" t="s">
        <v>179</v>
      </c>
      <c r="J987" s="212"/>
      <c r="K987" s="212"/>
      <c r="L987" s="212"/>
      <c r="M987" s="212"/>
      <c r="N987" s="212"/>
      <c r="O987" s="212"/>
      <c r="P987" s="212"/>
      <c r="Q987" s="212"/>
      <c r="R987" s="212"/>
      <c r="S987" s="212"/>
      <c r="T987" s="212"/>
      <c r="U987" s="212"/>
      <c r="V987" s="212"/>
      <c r="W987" s="212"/>
      <c r="X987" s="212"/>
      <c r="Y987" s="212"/>
    </row>
    <row r="988" spans="2:25">
      <c r="I988" s="213" t="s">
        <v>1261</v>
      </c>
      <c r="J988" s="213"/>
      <c r="K988" s="213"/>
      <c r="L988" s="213" t="s">
        <v>663</v>
      </c>
      <c r="M988" s="213"/>
      <c r="P988" s="214" t="s">
        <v>1262</v>
      </c>
      <c r="Q988" s="214"/>
      <c r="R988" s="215">
        <v>950</v>
      </c>
      <c r="S988" s="215"/>
      <c r="T988" s="215"/>
      <c r="U988" s="215"/>
      <c r="V988" s="215"/>
      <c r="W988" s="215"/>
      <c r="X988" s="215"/>
      <c r="Y988" s="215"/>
    </row>
    <row r="989" spans="2:25" ht="3.75" customHeight="1"/>
    <row r="990" spans="2:25" ht="1.5" customHeight="1"/>
    <row r="991" spans="2:25" ht="2.25" customHeight="1"/>
    <row r="992" spans="2:25">
      <c r="B992" s="211" t="s">
        <v>1553</v>
      </c>
      <c r="C992" s="211"/>
      <c r="D992" s="211"/>
      <c r="E992" s="211"/>
      <c r="F992" s="211"/>
      <c r="G992" s="211"/>
      <c r="I992" s="212" t="s">
        <v>1554</v>
      </c>
      <c r="J992" s="212"/>
      <c r="K992" s="212"/>
      <c r="L992" s="212"/>
      <c r="M992" s="212"/>
      <c r="N992" s="212"/>
      <c r="O992" s="212"/>
      <c r="P992" s="212"/>
      <c r="Q992" s="212"/>
      <c r="R992" s="212"/>
      <c r="S992" s="212"/>
      <c r="T992" s="212"/>
      <c r="U992" s="212"/>
      <c r="V992" s="212"/>
      <c r="W992" s="212"/>
      <c r="X992" s="212"/>
      <c r="Y992" s="212"/>
    </row>
    <row r="993" spans="2:25">
      <c r="I993" s="213" t="s">
        <v>1261</v>
      </c>
      <c r="J993" s="213"/>
      <c r="K993" s="213"/>
      <c r="L993" s="213" t="s">
        <v>663</v>
      </c>
      <c r="M993" s="213"/>
      <c r="P993" s="214" t="s">
        <v>1262</v>
      </c>
      <c r="Q993" s="214"/>
      <c r="R993" s="215">
        <v>950</v>
      </c>
      <c r="S993" s="215"/>
      <c r="T993" s="215"/>
      <c r="U993" s="215"/>
      <c r="V993" s="215"/>
      <c r="W993" s="215"/>
      <c r="X993" s="215"/>
      <c r="Y993" s="215"/>
    </row>
    <row r="994" spans="2:25" ht="3.75" customHeight="1"/>
    <row r="995" spans="2:25" ht="1.5" customHeight="1"/>
    <row r="996" spans="2:25" ht="2.25" customHeight="1"/>
    <row r="997" spans="2:25">
      <c r="B997" s="211" t="s">
        <v>1555</v>
      </c>
      <c r="C997" s="211"/>
      <c r="D997" s="211"/>
      <c r="E997" s="211"/>
      <c r="F997" s="211"/>
      <c r="G997" s="211"/>
      <c r="I997" s="212" t="s">
        <v>181</v>
      </c>
      <c r="J997" s="212"/>
      <c r="K997" s="212"/>
      <c r="L997" s="212"/>
      <c r="M997" s="212"/>
      <c r="N997" s="212"/>
      <c r="O997" s="212"/>
      <c r="P997" s="212"/>
      <c r="Q997" s="212"/>
      <c r="R997" s="212"/>
      <c r="S997" s="212"/>
      <c r="T997" s="212"/>
      <c r="U997" s="212"/>
      <c r="V997" s="212"/>
      <c r="W997" s="212"/>
      <c r="X997" s="212"/>
      <c r="Y997" s="212"/>
    </row>
    <row r="998" spans="2:25">
      <c r="I998" s="213" t="s">
        <v>1261</v>
      </c>
      <c r="J998" s="213"/>
      <c r="K998" s="213"/>
      <c r="L998" s="213" t="s">
        <v>663</v>
      </c>
      <c r="M998" s="213"/>
      <c r="P998" s="214" t="s">
        <v>1262</v>
      </c>
      <c r="Q998" s="214"/>
      <c r="R998" s="215">
        <v>417</v>
      </c>
      <c r="S998" s="215"/>
      <c r="T998" s="215"/>
      <c r="U998" s="215"/>
      <c r="V998" s="215"/>
      <c r="W998" s="215"/>
      <c r="X998" s="215"/>
      <c r="Y998" s="215"/>
    </row>
    <row r="999" spans="2:25" ht="3.75" customHeight="1"/>
    <row r="1000" spans="2:25" ht="1.5" customHeight="1"/>
    <row r="1001" spans="2:25" ht="2.25" customHeight="1"/>
    <row r="1002" spans="2:25">
      <c r="B1002" s="211" t="s">
        <v>1556</v>
      </c>
      <c r="C1002" s="211"/>
      <c r="D1002" s="211"/>
      <c r="E1002" s="211"/>
      <c r="F1002" s="211"/>
      <c r="G1002" s="211"/>
      <c r="I1002" s="212" t="s">
        <v>1557</v>
      </c>
      <c r="J1002" s="212"/>
      <c r="K1002" s="212"/>
      <c r="L1002" s="212"/>
      <c r="M1002" s="212"/>
      <c r="N1002" s="212"/>
      <c r="O1002" s="212"/>
      <c r="P1002" s="212"/>
      <c r="Q1002" s="212"/>
      <c r="R1002" s="212"/>
      <c r="S1002" s="212"/>
      <c r="T1002" s="212"/>
      <c r="U1002" s="212"/>
      <c r="V1002" s="212"/>
      <c r="W1002" s="212"/>
      <c r="X1002" s="212"/>
      <c r="Y1002" s="212"/>
    </row>
    <row r="1003" spans="2:25">
      <c r="I1003" s="213" t="s">
        <v>1261</v>
      </c>
      <c r="J1003" s="213"/>
      <c r="K1003" s="213"/>
      <c r="L1003" s="213" t="s">
        <v>663</v>
      </c>
      <c r="M1003" s="213"/>
      <c r="P1003" s="214" t="s">
        <v>1262</v>
      </c>
      <c r="Q1003" s="214"/>
      <c r="R1003" s="215">
        <v>417</v>
      </c>
      <c r="S1003" s="215"/>
      <c r="T1003" s="215"/>
      <c r="U1003" s="215"/>
      <c r="V1003" s="215"/>
      <c r="W1003" s="215"/>
      <c r="X1003" s="215"/>
      <c r="Y1003" s="215"/>
    </row>
    <row r="1004" spans="2:25" ht="3.75" customHeight="1"/>
    <row r="1005" spans="2:25" ht="1.5" customHeight="1"/>
    <row r="1006" spans="2:25" ht="2.25" customHeight="1"/>
    <row r="1007" spans="2:25" ht="2.25" customHeight="1"/>
    <row r="1008" spans="2:25">
      <c r="I1008" s="217" t="s">
        <v>1558</v>
      </c>
      <c r="J1008" s="217"/>
      <c r="K1008" s="217"/>
      <c r="L1008" s="217"/>
      <c r="M1008" s="217"/>
      <c r="N1008" s="217"/>
      <c r="O1008" s="217"/>
      <c r="P1008" s="217"/>
      <c r="Q1008" s="217"/>
      <c r="R1008" s="217"/>
      <c r="S1008" s="217"/>
      <c r="T1008" s="217"/>
      <c r="U1008" s="217"/>
      <c r="V1008" s="217"/>
      <c r="W1008" s="217"/>
      <c r="X1008" s="217"/>
      <c r="Y1008" s="217"/>
    </row>
    <row r="1009" spans="2:25" ht="5.25" customHeight="1"/>
    <row r="1010" spans="2:25">
      <c r="B1010" s="211" t="s">
        <v>1559</v>
      </c>
      <c r="C1010" s="211"/>
      <c r="D1010" s="211"/>
      <c r="E1010" s="211"/>
      <c r="F1010" s="211"/>
      <c r="G1010" s="211"/>
      <c r="I1010" s="212" t="s">
        <v>115</v>
      </c>
      <c r="J1010" s="212"/>
      <c r="K1010" s="212"/>
      <c r="L1010" s="212"/>
      <c r="M1010" s="212"/>
      <c r="N1010" s="212"/>
      <c r="O1010" s="212"/>
      <c r="P1010" s="212"/>
      <c r="Q1010" s="212"/>
      <c r="R1010" s="212"/>
      <c r="S1010" s="212"/>
      <c r="T1010" s="212"/>
      <c r="U1010" s="212"/>
      <c r="V1010" s="212"/>
      <c r="W1010" s="212"/>
      <c r="X1010" s="212"/>
      <c r="Y1010" s="212"/>
    </row>
    <row r="1011" spans="2:25">
      <c r="I1011" s="213" t="s">
        <v>1261</v>
      </c>
      <c r="J1011" s="213"/>
      <c r="K1011" s="213"/>
      <c r="L1011" s="213" t="s">
        <v>661</v>
      </c>
      <c r="M1011" s="213"/>
      <c r="P1011" s="214" t="s">
        <v>1262</v>
      </c>
      <c r="Q1011" s="214"/>
      <c r="R1011" s="215">
        <v>1765.21</v>
      </c>
      <c r="S1011" s="215"/>
      <c r="T1011" s="215"/>
      <c r="U1011" s="215"/>
      <c r="V1011" s="215"/>
      <c r="W1011" s="215"/>
      <c r="X1011" s="215"/>
      <c r="Y1011" s="215"/>
    </row>
    <row r="1012" spans="2:25" ht="3.75" customHeight="1"/>
    <row r="1013" spans="2:25" ht="1.5" customHeight="1"/>
    <row r="1014" spans="2:25" ht="2.25" customHeight="1"/>
    <row r="1015" spans="2:25">
      <c r="B1015" s="211" t="s">
        <v>1560</v>
      </c>
      <c r="C1015" s="211"/>
      <c r="D1015" s="211"/>
      <c r="E1015" s="211"/>
      <c r="F1015" s="211"/>
      <c r="G1015" s="211"/>
      <c r="I1015" s="212" t="s">
        <v>1436</v>
      </c>
      <c r="J1015" s="212"/>
      <c r="K1015" s="212"/>
      <c r="L1015" s="212"/>
      <c r="M1015" s="212"/>
      <c r="N1015" s="212"/>
      <c r="O1015" s="212"/>
      <c r="P1015" s="212"/>
      <c r="Q1015" s="212"/>
      <c r="R1015" s="212"/>
      <c r="S1015" s="212"/>
      <c r="T1015" s="212"/>
      <c r="U1015" s="212"/>
      <c r="V1015" s="212"/>
      <c r="W1015" s="212"/>
      <c r="X1015" s="212"/>
      <c r="Y1015" s="212"/>
    </row>
    <row r="1016" spans="2:25">
      <c r="I1016" s="213" t="s">
        <v>1261</v>
      </c>
      <c r="J1016" s="213"/>
      <c r="K1016" s="213"/>
      <c r="L1016" s="213" t="s">
        <v>661</v>
      </c>
      <c r="M1016" s="213"/>
      <c r="P1016" s="214" t="s">
        <v>1262</v>
      </c>
      <c r="Q1016" s="214"/>
      <c r="R1016" s="215">
        <v>1764.01</v>
      </c>
      <c r="S1016" s="215"/>
      <c r="T1016" s="215"/>
      <c r="U1016" s="215"/>
      <c r="V1016" s="215"/>
      <c r="W1016" s="215"/>
      <c r="X1016" s="215"/>
      <c r="Y1016" s="215"/>
    </row>
    <row r="1017" spans="2:25" ht="3.75" customHeight="1"/>
    <row r="1018" spans="2:25" ht="1.5" customHeight="1"/>
    <row r="1019" spans="2:25" ht="2.25" customHeight="1"/>
    <row r="1020" spans="2:25">
      <c r="B1020" s="211" t="s">
        <v>1561</v>
      </c>
      <c r="C1020" s="211"/>
      <c r="D1020" s="211"/>
      <c r="E1020" s="211"/>
      <c r="F1020" s="211"/>
      <c r="G1020" s="211"/>
      <c r="I1020" s="212" t="s">
        <v>1562</v>
      </c>
      <c r="J1020" s="212"/>
      <c r="K1020" s="212"/>
      <c r="L1020" s="212"/>
      <c r="M1020" s="212"/>
      <c r="N1020" s="212"/>
      <c r="O1020" s="212"/>
      <c r="P1020" s="212"/>
      <c r="Q1020" s="212"/>
      <c r="R1020" s="212"/>
      <c r="S1020" s="212"/>
      <c r="T1020" s="212"/>
      <c r="U1020" s="212"/>
      <c r="V1020" s="212"/>
      <c r="W1020" s="212"/>
      <c r="X1020" s="212"/>
      <c r="Y1020" s="212"/>
    </row>
    <row r="1021" spans="2:25">
      <c r="I1021" s="213" t="s">
        <v>1261</v>
      </c>
      <c r="J1021" s="213"/>
      <c r="K1021" s="213"/>
      <c r="L1021" s="213" t="s">
        <v>661</v>
      </c>
      <c r="M1021" s="213"/>
      <c r="P1021" s="214" t="s">
        <v>1262</v>
      </c>
      <c r="Q1021" s="214"/>
      <c r="R1021" s="215">
        <v>1.2</v>
      </c>
      <c r="S1021" s="215"/>
      <c r="T1021" s="215"/>
      <c r="U1021" s="215"/>
      <c r="V1021" s="215"/>
      <c r="W1021" s="215"/>
      <c r="X1021" s="215"/>
      <c r="Y1021" s="215"/>
    </row>
    <row r="1022" spans="2:25" ht="3.75" customHeight="1"/>
    <row r="1023" spans="2:25" ht="1.5" customHeight="1"/>
    <row r="1024" spans="2:25" ht="2.25" customHeight="1"/>
    <row r="1025" spans="2:25">
      <c r="B1025" s="211" t="s">
        <v>1563</v>
      </c>
      <c r="C1025" s="211"/>
      <c r="D1025" s="211"/>
      <c r="E1025" s="211"/>
      <c r="F1025" s="211"/>
      <c r="G1025" s="211"/>
      <c r="I1025" s="212" t="s">
        <v>184</v>
      </c>
      <c r="J1025" s="212"/>
      <c r="K1025" s="212"/>
      <c r="L1025" s="212"/>
      <c r="M1025" s="212"/>
      <c r="N1025" s="212"/>
      <c r="O1025" s="212"/>
      <c r="P1025" s="212"/>
      <c r="Q1025" s="212"/>
      <c r="R1025" s="212"/>
      <c r="S1025" s="212"/>
      <c r="T1025" s="212"/>
      <c r="U1025" s="212"/>
      <c r="V1025" s="212"/>
      <c r="W1025" s="212"/>
      <c r="X1025" s="212"/>
      <c r="Y1025" s="212"/>
    </row>
    <row r="1026" spans="2:25">
      <c r="I1026" s="213" t="s">
        <v>1261</v>
      </c>
      <c r="J1026" s="213"/>
      <c r="K1026" s="213"/>
      <c r="L1026" s="213" t="s">
        <v>661</v>
      </c>
      <c r="M1026" s="213"/>
      <c r="P1026" s="214" t="s">
        <v>1262</v>
      </c>
      <c r="Q1026" s="214"/>
      <c r="R1026" s="215">
        <v>398.48</v>
      </c>
      <c r="S1026" s="215"/>
      <c r="T1026" s="215"/>
      <c r="U1026" s="215"/>
      <c r="V1026" s="215"/>
      <c r="W1026" s="215"/>
      <c r="X1026" s="215"/>
      <c r="Y1026" s="215"/>
    </row>
    <row r="1027" spans="2:25" ht="3.75" customHeight="1"/>
    <row r="1028" spans="2:25" ht="1.5" customHeight="1"/>
    <row r="1029" spans="2:25" ht="2.25" customHeight="1"/>
    <row r="1030" spans="2:25">
      <c r="B1030" s="211" t="s">
        <v>1564</v>
      </c>
      <c r="C1030" s="211"/>
      <c r="D1030" s="211"/>
      <c r="E1030" s="211"/>
      <c r="F1030" s="211"/>
      <c r="G1030" s="211"/>
      <c r="I1030" s="212" t="s">
        <v>1455</v>
      </c>
      <c r="J1030" s="212"/>
      <c r="K1030" s="212"/>
      <c r="L1030" s="212"/>
      <c r="M1030" s="212"/>
      <c r="N1030" s="212"/>
      <c r="O1030" s="212"/>
      <c r="P1030" s="212"/>
      <c r="Q1030" s="212"/>
      <c r="R1030" s="212"/>
      <c r="S1030" s="212"/>
      <c r="T1030" s="212"/>
      <c r="U1030" s="212"/>
      <c r="V1030" s="212"/>
      <c r="W1030" s="212"/>
      <c r="X1030" s="212"/>
      <c r="Y1030" s="212"/>
    </row>
    <row r="1031" spans="2:25">
      <c r="I1031" s="213" t="s">
        <v>1261</v>
      </c>
      <c r="J1031" s="213"/>
      <c r="K1031" s="213"/>
      <c r="L1031" s="213" t="s">
        <v>661</v>
      </c>
      <c r="M1031" s="213"/>
      <c r="P1031" s="214" t="s">
        <v>1262</v>
      </c>
      <c r="Q1031" s="214"/>
      <c r="R1031" s="215">
        <v>398.48</v>
      </c>
      <c r="S1031" s="215"/>
      <c r="T1031" s="215"/>
      <c r="U1031" s="215"/>
      <c r="V1031" s="215"/>
      <c r="W1031" s="215"/>
      <c r="X1031" s="215"/>
      <c r="Y1031" s="215"/>
    </row>
    <row r="1032" spans="2:25" ht="3.75" customHeight="1"/>
    <row r="1033" spans="2:25" ht="1.5" customHeight="1"/>
    <row r="1034" spans="2:25" ht="2.25" customHeight="1"/>
    <row r="1035" spans="2:25">
      <c r="B1035" s="211" t="s">
        <v>1565</v>
      </c>
      <c r="C1035" s="211"/>
      <c r="D1035" s="211"/>
      <c r="E1035" s="211"/>
      <c r="F1035" s="211"/>
      <c r="G1035" s="211"/>
      <c r="I1035" s="212" t="s">
        <v>139</v>
      </c>
      <c r="J1035" s="212"/>
      <c r="K1035" s="212"/>
      <c r="L1035" s="212"/>
      <c r="M1035" s="212"/>
      <c r="N1035" s="212"/>
      <c r="O1035" s="212"/>
      <c r="P1035" s="212"/>
      <c r="Q1035" s="212"/>
      <c r="R1035" s="212"/>
      <c r="S1035" s="212"/>
      <c r="T1035" s="212"/>
      <c r="U1035" s="212"/>
      <c r="V1035" s="212"/>
      <c r="W1035" s="212"/>
      <c r="X1035" s="212"/>
      <c r="Y1035" s="212"/>
    </row>
    <row r="1036" spans="2:25">
      <c r="I1036" s="213" t="s">
        <v>1261</v>
      </c>
      <c r="J1036" s="213"/>
      <c r="K1036" s="213"/>
      <c r="L1036" s="213" t="s">
        <v>661</v>
      </c>
      <c r="M1036" s="213"/>
      <c r="P1036" s="214" t="s">
        <v>1262</v>
      </c>
      <c r="Q1036" s="214"/>
      <c r="R1036" s="215">
        <v>210</v>
      </c>
      <c r="S1036" s="215"/>
      <c r="T1036" s="215"/>
      <c r="U1036" s="215"/>
      <c r="V1036" s="215"/>
      <c r="W1036" s="215"/>
      <c r="X1036" s="215"/>
      <c r="Y1036" s="215"/>
    </row>
    <row r="1037" spans="2:25" ht="3.75" customHeight="1"/>
    <row r="1038" spans="2:25" ht="1.5" customHeight="1"/>
    <row r="1039" spans="2:25" ht="2.25" customHeight="1"/>
    <row r="1040" spans="2:25">
      <c r="B1040" s="211" t="s">
        <v>1566</v>
      </c>
      <c r="C1040" s="211"/>
      <c r="D1040" s="211"/>
      <c r="E1040" s="211"/>
      <c r="F1040" s="211"/>
      <c r="G1040" s="211"/>
      <c r="I1040" s="212" t="s">
        <v>1484</v>
      </c>
      <c r="J1040" s="212"/>
      <c r="K1040" s="212"/>
      <c r="L1040" s="212"/>
      <c r="M1040" s="212"/>
      <c r="N1040" s="212"/>
      <c r="O1040" s="212"/>
      <c r="P1040" s="212"/>
      <c r="Q1040" s="212"/>
      <c r="R1040" s="212"/>
      <c r="S1040" s="212"/>
      <c r="T1040" s="212"/>
      <c r="U1040" s="212"/>
      <c r="V1040" s="212"/>
      <c r="W1040" s="212"/>
      <c r="X1040" s="212"/>
      <c r="Y1040" s="212"/>
    </row>
    <row r="1041" spans="2:25">
      <c r="I1041" s="213" t="s">
        <v>1261</v>
      </c>
      <c r="J1041" s="213"/>
      <c r="K1041" s="213"/>
      <c r="L1041" s="213" t="s">
        <v>661</v>
      </c>
      <c r="M1041" s="213"/>
      <c r="P1041" s="214" t="s">
        <v>1262</v>
      </c>
      <c r="Q1041" s="214"/>
      <c r="R1041" s="215">
        <v>210</v>
      </c>
      <c r="S1041" s="215"/>
      <c r="T1041" s="215"/>
      <c r="U1041" s="215"/>
      <c r="V1041" s="215"/>
      <c r="W1041" s="215"/>
      <c r="X1041" s="215"/>
      <c r="Y1041" s="215"/>
    </row>
    <row r="1042" spans="2:25" ht="3.75" customHeight="1"/>
    <row r="1043" spans="2:25" ht="1.5" customHeight="1"/>
    <row r="1044" spans="2:25" ht="2.25" customHeight="1"/>
    <row r="1045" spans="2:25">
      <c r="B1045" s="211" t="s">
        <v>1567</v>
      </c>
      <c r="C1045" s="211"/>
      <c r="D1045" s="211"/>
      <c r="E1045" s="211"/>
      <c r="F1045" s="211"/>
      <c r="G1045" s="211"/>
      <c r="I1045" s="212" t="s">
        <v>140</v>
      </c>
      <c r="J1045" s="212"/>
      <c r="K1045" s="212"/>
      <c r="L1045" s="212"/>
      <c r="M1045" s="212"/>
      <c r="N1045" s="212"/>
      <c r="O1045" s="212"/>
      <c r="P1045" s="212"/>
      <c r="Q1045" s="212"/>
      <c r="R1045" s="212"/>
      <c r="S1045" s="212"/>
      <c r="T1045" s="212"/>
      <c r="U1045" s="212"/>
      <c r="V1045" s="212"/>
      <c r="W1045" s="212"/>
      <c r="X1045" s="212"/>
      <c r="Y1045" s="212"/>
    </row>
    <row r="1046" spans="2:25">
      <c r="I1046" s="213" t="s">
        <v>1261</v>
      </c>
      <c r="J1046" s="213"/>
      <c r="K1046" s="213"/>
      <c r="L1046" s="213" t="s">
        <v>661</v>
      </c>
      <c r="M1046" s="213"/>
      <c r="P1046" s="214" t="s">
        <v>1262</v>
      </c>
      <c r="Q1046" s="214"/>
      <c r="R1046" s="215">
        <v>1139.17</v>
      </c>
      <c r="S1046" s="215"/>
      <c r="T1046" s="215"/>
      <c r="U1046" s="215"/>
      <c r="V1046" s="215"/>
      <c r="W1046" s="215"/>
      <c r="X1046" s="215"/>
      <c r="Y1046" s="215"/>
    </row>
    <row r="1047" spans="2:25" ht="3.75" customHeight="1"/>
    <row r="1048" spans="2:25" ht="1.5" customHeight="1"/>
    <row r="1049" spans="2:25" ht="2.25" customHeight="1"/>
    <row r="1050" spans="2:25">
      <c r="B1050" s="211" t="s">
        <v>1568</v>
      </c>
      <c r="C1050" s="211"/>
      <c r="D1050" s="211"/>
      <c r="E1050" s="211"/>
      <c r="F1050" s="211"/>
      <c r="G1050" s="211"/>
      <c r="I1050" s="212" t="s">
        <v>1569</v>
      </c>
      <c r="J1050" s="212"/>
      <c r="K1050" s="212"/>
      <c r="L1050" s="212"/>
      <c r="M1050" s="212"/>
      <c r="N1050" s="212"/>
      <c r="O1050" s="212"/>
      <c r="P1050" s="212"/>
      <c r="Q1050" s="212"/>
      <c r="R1050" s="212"/>
      <c r="S1050" s="212"/>
      <c r="T1050" s="212"/>
      <c r="U1050" s="212"/>
      <c r="V1050" s="212"/>
      <c r="W1050" s="212"/>
      <c r="X1050" s="212"/>
      <c r="Y1050" s="212"/>
    </row>
    <row r="1051" spans="2:25">
      <c r="I1051" s="213" t="s">
        <v>1261</v>
      </c>
      <c r="J1051" s="213"/>
      <c r="K1051" s="213"/>
      <c r="L1051" s="213" t="s">
        <v>661</v>
      </c>
      <c r="M1051" s="213"/>
      <c r="P1051" s="214" t="s">
        <v>1262</v>
      </c>
      <c r="Q1051" s="214"/>
      <c r="R1051" s="215">
        <v>1139.17</v>
      </c>
      <c r="S1051" s="215"/>
      <c r="T1051" s="215"/>
      <c r="U1051" s="215"/>
      <c r="V1051" s="215"/>
      <c r="W1051" s="215"/>
      <c r="X1051" s="215"/>
      <c r="Y1051" s="215"/>
    </row>
    <row r="1052" spans="2:25" ht="3.75" customHeight="1"/>
    <row r="1053" spans="2:25" ht="1.5" customHeight="1"/>
    <row r="1054" spans="2:25" ht="2.25" customHeight="1"/>
    <row r="1055" spans="2:25">
      <c r="B1055" s="211" t="s">
        <v>1570</v>
      </c>
      <c r="C1055" s="211"/>
      <c r="D1055" s="211"/>
      <c r="E1055" s="211"/>
      <c r="F1055" s="211"/>
      <c r="G1055" s="211"/>
      <c r="I1055" s="212" t="s">
        <v>98</v>
      </c>
      <c r="J1055" s="212"/>
      <c r="K1055" s="212"/>
      <c r="L1055" s="212"/>
      <c r="M1055" s="212"/>
      <c r="N1055" s="212"/>
      <c r="O1055" s="212"/>
      <c r="P1055" s="212"/>
      <c r="Q1055" s="212"/>
      <c r="R1055" s="212"/>
      <c r="S1055" s="212"/>
      <c r="T1055" s="212"/>
      <c r="U1055" s="212"/>
      <c r="V1055" s="212"/>
      <c r="W1055" s="212"/>
      <c r="X1055" s="212"/>
      <c r="Y1055" s="212"/>
    </row>
    <row r="1056" spans="2:25">
      <c r="I1056" s="213" t="s">
        <v>1261</v>
      </c>
      <c r="J1056" s="213"/>
      <c r="K1056" s="213"/>
      <c r="L1056" s="213" t="s">
        <v>661</v>
      </c>
      <c r="M1056" s="213"/>
      <c r="P1056" s="214" t="s">
        <v>1262</v>
      </c>
      <c r="Q1056" s="214"/>
      <c r="R1056" s="215">
        <v>692.16</v>
      </c>
      <c r="S1056" s="215"/>
      <c r="T1056" s="215"/>
      <c r="U1056" s="215"/>
      <c r="V1056" s="215"/>
      <c r="W1056" s="215"/>
      <c r="X1056" s="215"/>
      <c r="Y1056" s="215"/>
    </row>
    <row r="1057" spans="2:25" ht="3.75" customHeight="1"/>
    <row r="1058" spans="2:25" ht="1.5" customHeight="1"/>
    <row r="1059" spans="2:25" ht="2.25" customHeight="1"/>
    <row r="1060" spans="2:25">
      <c r="B1060" s="211" t="s">
        <v>1571</v>
      </c>
      <c r="C1060" s="211"/>
      <c r="D1060" s="211"/>
      <c r="E1060" s="211"/>
      <c r="F1060" s="211"/>
      <c r="G1060" s="211"/>
      <c r="I1060" s="212" t="s">
        <v>1461</v>
      </c>
      <c r="J1060" s="212"/>
      <c r="K1060" s="212"/>
      <c r="L1060" s="212"/>
      <c r="M1060" s="212"/>
      <c r="N1060" s="212"/>
      <c r="O1060" s="212"/>
      <c r="P1060" s="212"/>
      <c r="Q1060" s="212"/>
      <c r="R1060" s="212"/>
      <c r="S1060" s="212"/>
      <c r="T1060" s="212"/>
      <c r="U1060" s="212"/>
      <c r="V1060" s="212"/>
      <c r="W1060" s="212"/>
      <c r="X1060" s="212"/>
      <c r="Y1060" s="212"/>
    </row>
    <row r="1061" spans="2:25">
      <c r="I1061" s="213" t="s">
        <v>1261</v>
      </c>
      <c r="J1061" s="213"/>
      <c r="K1061" s="213"/>
      <c r="L1061" s="213" t="s">
        <v>661</v>
      </c>
      <c r="M1061" s="213"/>
      <c r="P1061" s="214" t="s">
        <v>1262</v>
      </c>
      <c r="Q1061" s="214"/>
      <c r="R1061" s="215">
        <v>690.96</v>
      </c>
      <c r="S1061" s="215"/>
      <c r="T1061" s="215"/>
      <c r="U1061" s="215"/>
      <c r="V1061" s="215"/>
      <c r="W1061" s="215"/>
      <c r="X1061" s="215"/>
      <c r="Y1061" s="215"/>
    </row>
    <row r="1062" spans="2:25" ht="3.75" customHeight="1"/>
    <row r="1063" spans="2:25" ht="1.5" customHeight="1"/>
    <row r="1064" spans="2:25" ht="2.25" customHeight="1"/>
    <row r="1065" spans="2:25">
      <c r="B1065" s="211" t="s">
        <v>1572</v>
      </c>
      <c r="C1065" s="211"/>
      <c r="D1065" s="211"/>
      <c r="E1065" s="211"/>
      <c r="F1065" s="211"/>
      <c r="G1065" s="211"/>
      <c r="I1065" s="212" t="s">
        <v>1573</v>
      </c>
      <c r="J1065" s="212"/>
      <c r="K1065" s="212"/>
      <c r="L1065" s="212"/>
      <c r="M1065" s="212"/>
      <c r="N1065" s="212"/>
      <c r="O1065" s="212"/>
      <c r="P1065" s="212"/>
      <c r="Q1065" s="212"/>
      <c r="R1065" s="212"/>
      <c r="S1065" s="212"/>
      <c r="T1065" s="212"/>
      <c r="U1065" s="212"/>
      <c r="V1065" s="212"/>
      <c r="W1065" s="212"/>
      <c r="X1065" s="212"/>
      <c r="Y1065" s="212"/>
    </row>
    <row r="1066" spans="2:25">
      <c r="I1066" s="213" t="s">
        <v>1261</v>
      </c>
      <c r="J1066" s="213"/>
      <c r="K1066" s="213"/>
      <c r="L1066" s="213" t="s">
        <v>661</v>
      </c>
      <c r="M1066" s="213"/>
      <c r="P1066" s="214" t="s">
        <v>1262</v>
      </c>
      <c r="Q1066" s="214"/>
      <c r="R1066" s="215">
        <v>1.2</v>
      </c>
      <c r="S1066" s="215"/>
      <c r="T1066" s="215"/>
      <c r="U1066" s="215"/>
      <c r="V1066" s="215"/>
      <c r="W1066" s="215"/>
      <c r="X1066" s="215"/>
      <c r="Y1066" s="215"/>
    </row>
    <row r="1067" spans="2:25" ht="3.75" customHeight="1"/>
    <row r="1068" spans="2:25" ht="1.5" customHeight="1"/>
    <row r="1069" spans="2:25" ht="2.25" customHeight="1"/>
    <row r="1070" spans="2:25">
      <c r="B1070" s="211" t="s">
        <v>1574</v>
      </c>
      <c r="C1070" s="211"/>
      <c r="D1070" s="211"/>
      <c r="E1070" s="211"/>
      <c r="F1070" s="211"/>
      <c r="G1070" s="211"/>
      <c r="I1070" s="212" t="s">
        <v>186</v>
      </c>
      <c r="J1070" s="212"/>
      <c r="K1070" s="212"/>
      <c r="L1070" s="212"/>
      <c r="M1070" s="212"/>
      <c r="N1070" s="212"/>
      <c r="O1070" s="212"/>
      <c r="P1070" s="212"/>
      <c r="Q1070" s="212"/>
      <c r="R1070" s="212"/>
      <c r="S1070" s="212"/>
      <c r="T1070" s="212"/>
      <c r="U1070" s="212"/>
      <c r="V1070" s="212"/>
      <c r="W1070" s="212"/>
      <c r="X1070" s="212"/>
      <c r="Y1070" s="212"/>
    </row>
    <row r="1071" spans="2:25">
      <c r="I1071" s="213" t="s">
        <v>1261</v>
      </c>
      <c r="J1071" s="213"/>
      <c r="K1071" s="213"/>
      <c r="L1071" s="213" t="s">
        <v>661</v>
      </c>
      <c r="M1071" s="213"/>
      <c r="P1071" s="214" t="s">
        <v>1262</v>
      </c>
      <c r="Q1071" s="214"/>
      <c r="R1071" s="215">
        <v>1073.33</v>
      </c>
      <c r="S1071" s="215"/>
      <c r="T1071" s="215"/>
      <c r="U1071" s="215"/>
      <c r="V1071" s="215"/>
      <c r="W1071" s="215"/>
      <c r="X1071" s="215"/>
      <c r="Y1071" s="215"/>
    </row>
    <row r="1072" spans="2:25" ht="3.75" customHeight="1"/>
    <row r="1073" spans="2:25" ht="1.5" customHeight="1"/>
    <row r="1074" spans="2:25" ht="2.25" customHeight="1"/>
    <row r="1075" spans="2:25">
      <c r="B1075" s="211" t="s">
        <v>1575</v>
      </c>
      <c r="C1075" s="211"/>
      <c r="D1075" s="211"/>
      <c r="E1075" s="211"/>
      <c r="F1075" s="211"/>
      <c r="G1075" s="211"/>
      <c r="I1075" s="212" t="s">
        <v>1576</v>
      </c>
      <c r="J1075" s="212"/>
      <c r="K1075" s="212"/>
      <c r="L1075" s="212"/>
      <c r="M1075" s="212"/>
      <c r="N1075" s="212"/>
      <c r="O1075" s="212"/>
      <c r="P1075" s="212"/>
      <c r="Q1075" s="212"/>
      <c r="R1075" s="212"/>
      <c r="S1075" s="212"/>
      <c r="T1075" s="212"/>
      <c r="U1075" s="212"/>
      <c r="V1075" s="212"/>
      <c r="W1075" s="212"/>
      <c r="X1075" s="212"/>
      <c r="Y1075" s="212"/>
    </row>
    <row r="1076" spans="2:25">
      <c r="I1076" s="213" t="s">
        <v>1261</v>
      </c>
      <c r="J1076" s="213"/>
      <c r="K1076" s="213"/>
      <c r="L1076" s="213" t="s">
        <v>661</v>
      </c>
      <c r="M1076" s="213"/>
      <c r="P1076" s="214" t="s">
        <v>1262</v>
      </c>
      <c r="Q1076" s="214"/>
      <c r="R1076" s="215">
        <v>1073.33</v>
      </c>
      <c r="S1076" s="215"/>
      <c r="T1076" s="215"/>
      <c r="U1076" s="215"/>
      <c r="V1076" s="215"/>
      <c r="W1076" s="215"/>
      <c r="X1076" s="215"/>
      <c r="Y1076" s="215"/>
    </row>
    <row r="1077" spans="2:25" ht="3.75" customHeight="1"/>
    <row r="1078" spans="2:25" ht="1.5" customHeight="1"/>
    <row r="1079" spans="2:25" ht="2.25" customHeight="1"/>
    <row r="1080" spans="2:25">
      <c r="B1080" s="211" t="s">
        <v>1577</v>
      </c>
      <c r="C1080" s="211"/>
      <c r="D1080" s="211"/>
      <c r="E1080" s="211"/>
      <c r="F1080" s="211"/>
      <c r="G1080" s="211"/>
      <c r="I1080" s="212" t="s">
        <v>141</v>
      </c>
      <c r="J1080" s="212"/>
      <c r="K1080" s="212"/>
      <c r="L1080" s="212"/>
      <c r="M1080" s="212"/>
      <c r="N1080" s="212"/>
      <c r="O1080" s="212"/>
      <c r="P1080" s="212"/>
      <c r="Q1080" s="212"/>
      <c r="R1080" s="212"/>
      <c r="S1080" s="212"/>
      <c r="T1080" s="212"/>
      <c r="U1080" s="212"/>
      <c r="V1080" s="212"/>
      <c r="W1080" s="212"/>
      <c r="X1080" s="212"/>
      <c r="Y1080" s="212"/>
    </row>
    <row r="1081" spans="2:25">
      <c r="I1081" s="213" t="s">
        <v>1261</v>
      </c>
      <c r="J1081" s="213"/>
      <c r="K1081" s="213"/>
      <c r="L1081" s="213" t="s">
        <v>661</v>
      </c>
      <c r="M1081" s="213"/>
      <c r="P1081" s="214" t="s">
        <v>1262</v>
      </c>
      <c r="Q1081" s="214"/>
      <c r="R1081" s="215">
        <v>1410.49</v>
      </c>
      <c r="S1081" s="215"/>
      <c r="T1081" s="215"/>
      <c r="U1081" s="215"/>
      <c r="V1081" s="215"/>
      <c r="W1081" s="215"/>
      <c r="X1081" s="215"/>
      <c r="Y1081" s="215"/>
    </row>
    <row r="1082" spans="2:25" ht="3.75" customHeight="1"/>
    <row r="1083" spans="2:25" ht="1.5" customHeight="1"/>
    <row r="1084" spans="2:25" ht="2.25" customHeight="1"/>
    <row r="1085" spans="2:25">
      <c r="B1085" s="211" t="s">
        <v>1578</v>
      </c>
      <c r="C1085" s="211"/>
      <c r="D1085" s="211"/>
      <c r="E1085" s="211"/>
      <c r="F1085" s="211"/>
      <c r="G1085" s="211"/>
      <c r="I1085" s="212" t="s">
        <v>1491</v>
      </c>
      <c r="J1085" s="212"/>
      <c r="K1085" s="212"/>
      <c r="L1085" s="212"/>
      <c r="M1085" s="212"/>
      <c r="N1085" s="212"/>
      <c r="O1085" s="212"/>
      <c r="P1085" s="212"/>
      <c r="Q1085" s="212"/>
      <c r="R1085" s="212"/>
      <c r="S1085" s="212"/>
      <c r="T1085" s="212"/>
      <c r="U1085" s="212"/>
      <c r="V1085" s="212"/>
      <c r="W1085" s="212"/>
      <c r="X1085" s="212"/>
      <c r="Y1085" s="212"/>
    </row>
    <row r="1086" spans="2:25">
      <c r="I1086" s="213" t="s">
        <v>1261</v>
      </c>
      <c r="J1086" s="213"/>
      <c r="K1086" s="213"/>
      <c r="L1086" s="213" t="s">
        <v>661</v>
      </c>
      <c r="M1086" s="213"/>
      <c r="P1086" s="214" t="s">
        <v>1262</v>
      </c>
      <c r="Q1086" s="214"/>
      <c r="R1086" s="215">
        <v>1410.49</v>
      </c>
      <c r="S1086" s="215"/>
      <c r="T1086" s="215"/>
      <c r="U1086" s="215"/>
      <c r="V1086" s="215"/>
      <c r="W1086" s="215"/>
      <c r="X1086" s="215"/>
      <c r="Y1086" s="215"/>
    </row>
    <row r="1087" spans="2:25" ht="3.75" customHeight="1"/>
    <row r="1088" spans="2:25" ht="1.5" customHeight="1"/>
    <row r="1089" spans="2:25" ht="2.25" customHeight="1"/>
    <row r="1090" spans="2:25" ht="2.25" customHeight="1"/>
    <row r="1091" spans="2:25">
      <c r="I1091" s="217" t="s">
        <v>1579</v>
      </c>
      <c r="J1091" s="217"/>
      <c r="K1091" s="217"/>
      <c r="L1091" s="217"/>
      <c r="M1091" s="217"/>
      <c r="N1091" s="217"/>
      <c r="O1091" s="217"/>
      <c r="P1091" s="217"/>
      <c r="Q1091" s="217"/>
      <c r="R1091" s="217"/>
      <c r="S1091" s="217"/>
      <c r="T1091" s="217"/>
      <c r="U1091" s="217"/>
      <c r="V1091" s="217"/>
      <c r="W1091" s="217"/>
      <c r="X1091" s="217"/>
      <c r="Y1091" s="217"/>
    </row>
    <row r="1092" spans="2:25" ht="5.25" customHeight="1"/>
    <row r="1093" spans="2:25">
      <c r="B1093" s="211" t="s">
        <v>1580</v>
      </c>
      <c r="C1093" s="211"/>
      <c r="D1093" s="211"/>
      <c r="E1093" s="211"/>
      <c r="F1093" s="211"/>
      <c r="G1093" s="211"/>
      <c r="I1093" s="212" t="s">
        <v>190</v>
      </c>
      <c r="J1093" s="212"/>
      <c r="K1093" s="212"/>
      <c r="L1093" s="212"/>
      <c r="M1093" s="212"/>
      <c r="N1093" s="212"/>
      <c r="O1093" s="212"/>
      <c r="P1093" s="212"/>
      <c r="Q1093" s="212"/>
      <c r="R1093" s="212"/>
      <c r="S1093" s="212"/>
      <c r="T1093" s="212"/>
      <c r="U1093" s="212"/>
      <c r="V1093" s="212"/>
      <c r="W1093" s="212"/>
      <c r="X1093" s="212"/>
      <c r="Y1093" s="212"/>
    </row>
    <row r="1094" spans="2:25">
      <c r="I1094" s="213" t="s">
        <v>1261</v>
      </c>
      <c r="J1094" s="213"/>
      <c r="K1094" s="213"/>
      <c r="L1094" s="213" t="s">
        <v>661</v>
      </c>
      <c r="M1094" s="213"/>
      <c r="P1094" s="214" t="s">
        <v>1262</v>
      </c>
      <c r="Q1094" s="214"/>
      <c r="R1094" s="215">
        <v>0.72</v>
      </c>
      <c r="S1094" s="215"/>
      <c r="T1094" s="215"/>
      <c r="U1094" s="215"/>
      <c r="V1094" s="215"/>
      <c r="W1094" s="215"/>
      <c r="X1094" s="215"/>
      <c r="Y1094" s="215"/>
    </row>
    <row r="1095" spans="2:25" ht="3.75" customHeight="1"/>
    <row r="1096" spans="2:25" ht="1.5" customHeight="1"/>
    <row r="1097" spans="2:25" ht="2.25" customHeight="1"/>
    <row r="1098" spans="2:25">
      <c r="B1098" s="211" t="s">
        <v>1581</v>
      </c>
      <c r="C1098" s="211"/>
      <c r="D1098" s="211"/>
      <c r="E1098" s="211"/>
      <c r="F1098" s="211"/>
      <c r="G1098" s="211"/>
      <c r="I1098" s="212" t="s">
        <v>1582</v>
      </c>
      <c r="J1098" s="212"/>
      <c r="K1098" s="212"/>
      <c r="L1098" s="212"/>
      <c r="M1098" s="212"/>
      <c r="N1098" s="212"/>
      <c r="O1098" s="212"/>
      <c r="P1098" s="212"/>
      <c r="Q1098" s="212"/>
      <c r="R1098" s="212"/>
      <c r="S1098" s="212"/>
      <c r="T1098" s="212"/>
      <c r="U1098" s="212"/>
      <c r="V1098" s="212"/>
      <c r="W1098" s="212"/>
      <c r="X1098" s="212"/>
      <c r="Y1098" s="212"/>
    </row>
    <row r="1099" spans="2:25">
      <c r="I1099" s="213" t="s">
        <v>1261</v>
      </c>
      <c r="J1099" s="213"/>
      <c r="K1099" s="213"/>
      <c r="L1099" s="213" t="s">
        <v>661</v>
      </c>
      <c r="M1099" s="213"/>
      <c r="P1099" s="214" t="s">
        <v>1262</v>
      </c>
      <c r="Q1099" s="214"/>
      <c r="R1099" s="215">
        <v>0.72</v>
      </c>
      <c r="S1099" s="215"/>
      <c r="T1099" s="215"/>
      <c r="U1099" s="215"/>
      <c r="V1099" s="215"/>
      <c r="W1099" s="215"/>
      <c r="X1099" s="215"/>
      <c r="Y1099" s="215"/>
    </row>
    <row r="1100" spans="2:25" ht="3.75" customHeight="1"/>
    <row r="1101" spans="2:25" ht="1.5" customHeight="1"/>
    <row r="1102" spans="2:25" ht="2.25" customHeight="1"/>
    <row r="1103" spans="2:25">
      <c r="B1103" s="211" t="s">
        <v>1583</v>
      </c>
      <c r="C1103" s="211"/>
      <c r="D1103" s="211"/>
      <c r="E1103" s="211"/>
      <c r="F1103" s="211"/>
      <c r="G1103" s="211"/>
      <c r="I1103" s="212" t="s">
        <v>192</v>
      </c>
      <c r="J1103" s="212"/>
      <c r="K1103" s="212"/>
      <c r="L1103" s="212"/>
      <c r="M1103" s="212"/>
      <c r="N1103" s="212"/>
      <c r="O1103" s="212"/>
      <c r="P1103" s="212"/>
      <c r="Q1103" s="212"/>
      <c r="R1103" s="212"/>
      <c r="S1103" s="212"/>
      <c r="T1103" s="212"/>
      <c r="U1103" s="212"/>
      <c r="V1103" s="212"/>
      <c r="W1103" s="212"/>
      <c r="X1103" s="212"/>
      <c r="Y1103" s="212"/>
    </row>
    <row r="1104" spans="2:25">
      <c r="I1104" s="213" t="s">
        <v>1261</v>
      </c>
      <c r="J1104" s="213"/>
      <c r="K1104" s="213"/>
      <c r="L1104" s="213" t="s">
        <v>663</v>
      </c>
      <c r="M1104" s="213"/>
      <c r="P1104" s="214" t="s">
        <v>1262</v>
      </c>
      <c r="Q1104" s="214"/>
      <c r="R1104" s="215">
        <v>9.3800000000000008</v>
      </c>
      <c r="S1104" s="215"/>
      <c r="T1104" s="215"/>
      <c r="U1104" s="215"/>
      <c r="V1104" s="215"/>
      <c r="W1104" s="215"/>
      <c r="X1104" s="215"/>
      <c r="Y1104" s="215"/>
    </row>
    <row r="1105" spans="2:25" ht="3.75" customHeight="1"/>
    <row r="1106" spans="2:25" ht="1.5" customHeight="1"/>
    <row r="1107" spans="2:25" ht="2.25" customHeight="1"/>
    <row r="1108" spans="2:25">
      <c r="B1108" s="211" t="s">
        <v>1584</v>
      </c>
      <c r="C1108" s="211"/>
      <c r="D1108" s="211"/>
      <c r="E1108" s="211"/>
      <c r="F1108" s="211"/>
      <c r="G1108" s="211"/>
      <c r="I1108" s="212" t="s">
        <v>1585</v>
      </c>
      <c r="J1108" s="212"/>
      <c r="K1108" s="212"/>
      <c r="L1108" s="212"/>
      <c r="M1108" s="212"/>
      <c r="N1108" s="212"/>
      <c r="O1108" s="212"/>
      <c r="P1108" s="212"/>
      <c r="Q1108" s="212"/>
      <c r="R1108" s="212"/>
      <c r="S1108" s="212"/>
      <c r="T1108" s="212"/>
      <c r="U1108" s="212"/>
      <c r="V1108" s="212"/>
      <c r="W1108" s="212"/>
      <c r="X1108" s="212"/>
      <c r="Y1108" s="212"/>
    </row>
    <row r="1109" spans="2:25">
      <c r="I1109" s="213" t="s">
        <v>1261</v>
      </c>
      <c r="J1109" s="213"/>
      <c r="K1109" s="213"/>
      <c r="L1109" s="213" t="s">
        <v>663</v>
      </c>
      <c r="M1109" s="213"/>
      <c r="P1109" s="214" t="s">
        <v>1262</v>
      </c>
      <c r="Q1109" s="214"/>
      <c r="R1109" s="215">
        <v>9.3800000000000008</v>
      </c>
      <c r="S1109" s="215"/>
      <c r="T1109" s="215"/>
      <c r="U1109" s="215"/>
      <c r="V1109" s="215"/>
      <c r="W1109" s="215"/>
      <c r="X1109" s="215"/>
      <c r="Y1109" s="215"/>
    </row>
    <row r="1110" spans="2:25" ht="3.75" customHeight="1"/>
    <row r="1111" spans="2:25" ht="1.5" customHeight="1"/>
    <row r="1112" spans="2:25" ht="2.25" customHeight="1"/>
    <row r="1113" spans="2:25">
      <c r="B1113" s="211" t="s">
        <v>1586</v>
      </c>
      <c r="C1113" s="211"/>
      <c r="D1113" s="211"/>
      <c r="E1113" s="211"/>
      <c r="F1113" s="211"/>
      <c r="G1113" s="211"/>
      <c r="I1113" s="212" t="s">
        <v>194</v>
      </c>
      <c r="J1113" s="212"/>
      <c r="K1113" s="212"/>
      <c r="L1113" s="212"/>
      <c r="M1113" s="212"/>
      <c r="N1113" s="212"/>
      <c r="O1113" s="212"/>
      <c r="P1113" s="212"/>
      <c r="Q1113" s="212"/>
      <c r="R1113" s="212"/>
      <c r="S1113" s="212"/>
      <c r="T1113" s="212"/>
      <c r="U1113" s="212"/>
      <c r="V1113" s="212"/>
      <c r="W1113" s="212"/>
      <c r="X1113" s="212"/>
      <c r="Y1113" s="212"/>
    </row>
    <row r="1114" spans="2:25">
      <c r="I1114" s="213" t="s">
        <v>1261</v>
      </c>
      <c r="J1114" s="213"/>
      <c r="K1114" s="213"/>
      <c r="L1114" s="213" t="s">
        <v>659</v>
      </c>
      <c r="M1114" s="213"/>
      <c r="P1114" s="214" t="s">
        <v>1262</v>
      </c>
      <c r="Q1114" s="214"/>
      <c r="R1114" s="215">
        <v>0.05</v>
      </c>
      <c r="S1114" s="215"/>
      <c r="T1114" s="215"/>
      <c r="U1114" s="215"/>
      <c r="V1114" s="215"/>
      <c r="W1114" s="215"/>
      <c r="X1114" s="215"/>
      <c r="Y1114" s="215"/>
    </row>
    <row r="1115" spans="2:25" ht="3.75" customHeight="1"/>
    <row r="1116" spans="2:25" ht="1.5" customHeight="1"/>
    <row r="1117" spans="2:25" ht="2.25" customHeight="1"/>
    <row r="1118" spans="2:25">
      <c r="B1118" s="211" t="s">
        <v>1587</v>
      </c>
      <c r="C1118" s="211"/>
      <c r="D1118" s="211"/>
      <c r="E1118" s="211"/>
      <c r="F1118" s="211"/>
      <c r="G1118" s="211"/>
      <c r="I1118" s="212" t="s">
        <v>1588</v>
      </c>
      <c r="J1118" s="212"/>
      <c r="K1118" s="212"/>
      <c r="L1118" s="212"/>
      <c r="M1118" s="212"/>
      <c r="N1118" s="212"/>
      <c r="O1118" s="212"/>
      <c r="P1118" s="212"/>
      <c r="Q1118" s="212"/>
      <c r="R1118" s="212"/>
      <c r="S1118" s="212"/>
      <c r="T1118" s="212"/>
      <c r="U1118" s="212"/>
      <c r="V1118" s="212"/>
      <c r="W1118" s="212"/>
      <c r="X1118" s="212"/>
      <c r="Y1118" s="212"/>
    </row>
    <row r="1119" spans="2:25">
      <c r="I1119" s="213" t="s">
        <v>1261</v>
      </c>
      <c r="J1119" s="213"/>
      <c r="K1119" s="213"/>
      <c r="L1119" s="213" t="s">
        <v>659</v>
      </c>
      <c r="M1119" s="213"/>
      <c r="P1119" s="214" t="s">
        <v>1262</v>
      </c>
      <c r="Q1119" s="214"/>
      <c r="R1119" s="215">
        <v>0.05</v>
      </c>
      <c r="S1119" s="215"/>
      <c r="T1119" s="215"/>
      <c r="U1119" s="215"/>
      <c r="V1119" s="215"/>
      <c r="W1119" s="215"/>
      <c r="X1119" s="215"/>
      <c r="Y1119" s="215"/>
    </row>
    <row r="1120" spans="2:25" ht="3.75" customHeight="1"/>
    <row r="1121" spans="2:25" ht="1.5" customHeight="1"/>
    <row r="1122" spans="2:25" ht="2.25" customHeight="1"/>
    <row r="1123" spans="2:25">
      <c r="B1123" s="211" t="s">
        <v>1589</v>
      </c>
      <c r="C1123" s="211"/>
      <c r="D1123" s="211"/>
      <c r="E1123" s="211"/>
      <c r="F1123" s="211"/>
      <c r="G1123" s="211"/>
      <c r="I1123" s="212" t="s">
        <v>196</v>
      </c>
      <c r="J1123" s="212"/>
      <c r="K1123" s="212"/>
      <c r="L1123" s="212"/>
      <c r="M1123" s="212"/>
      <c r="N1123" s="212"/>
      <c r="O1123" s="212"/>
      <c r="P1123" s="212"/>
      <c r="Q1123" s="212"/>
      <c r="R1123" s="212"/>
      <c r="S1123" s="212"/>
      <c r="T1123" s="212"/>
      <c r="U1123" s="212"/>
      <c r="V1123" s="212"/>
      <c r="W1123" s="212"/>
      <c r="X1123" s="212"/>
      <c r="Y1123" s="212"/>
    </row>
    <row r="1124" spans="2:25">
      <c r="I1124" s="213" t="s">
        <v>1261</v>
      </c>
      <c r="J1124" s="213"/>
      <c r="K1124" s="213"/>
      <c r="L1124" s="213" t="s">
        <v>659</v>
      </c>
      <c r="M1124" s="213"/>
      <c r="P1124" s="214" t="s">
        <v>1262</v>
      </c>
      <c r="Q1124" s="214"/>
      <c r="R1124" s="215">
        <v>0.77</v>
      </c>
      <c r="S1124" s="215"/>
      <c r="T1124" s="215"/>
      <c r="U1124" s="215"/>
      <c r="V1124" s="215"/>
      <c r="W1124" s="215"/>
      <c r="X1124" s="215"/>
      <c r="Y1124" s="215"/>
    </row>
    <row r="1125" spans="2:25" ht="3.75" customHeight="1"/>
    <row r="1126" spans="2:25" ht="1.5" customHeight="1"/>
    <row r="1127" spans="2:25" ht="2.25" customHeight="1"/>
    <row r="1128" spans="2:25">
      <c r="B1128" s="211" t="s">
        <v>1590</v>
      </c>
      <c r="C1128" s="211"/>
      <c r="D1128" s="211"/>
      <c r="E1128" s="211"/>
      <c r="F1128" s="211"/>
      <c r="G1128" s="211"/>
      <c r="I1128" s="212" t="s">
        <v>1591</v>
      </c>
      <c r="J1128" s="212"/>
      <c r="K1128" s="212"/>
      <c r="L1128" s="212"/>
      <c r="M1128" s="212"/>
      <c r="N1128" s="212"/>
      <c r="O1128" s="212"/>
      <c r="P1128" s="212"/>
      <c r="Q1128" s="212"/>
      <c r="R1128" s="212"/>
      <c r="S1128" s="212"/>
      <c r="T1128" s="212"/>
      <c r="U1128" s="212"/>
      <c r="V1128" s="212"/>
      <c r="W1128" s="212"/>
      <c r="X1128" s="212"/>
      <c r="Y1128" s="212"/>
    </row>
    <row r="1129" spans="2:25">
      <c r="I1129" s="213" t="s">
        <v>1261</v>
      </c>
      <c r="J1129" s="213"/>
      <c r="K1129" s="213"/>
      <c r="L1129" s="213" t="s">
        <v>659</v>
      </c>
      <c r="M1129" s="213"/>
      <c r="P1129" s="214" t="s">
        <v>1262</v>
      </c>
      <c r="Q1129" s="214"/>
      <c r="R1129" s="215">
        <v>0.77</v>
      </c>
      <c r="S1129" s="215"/>
      <c r="T1129" s="215"/>
      <c r="U1129" s="215"/>
      <c r="V1129" s="215"/>
      <c r="W1129" s="215"/>
      <c r="X1129" s="215"/>
      <c r="Y1129" s="215"/>
    </row>
    <row r="1130" spans="2:25" ht="3.75" customHeight="1"/>
    <row r="1131" spans="2:25" ht="1.5" customHeight="1"/>
    <row r="1132" spans="2:25" ht="2.25" customHeight="1"/>
    <row r="1133" spans="2:25">
      <c r="B1133" s="211" t="s">
        <v>1592</v>
      </c>
      <c r="C1133" s="211"/>
      <c r="D1133" s="211"/>
      <c r="E1133" s="211"/>
      <c r="F1133" s="211"/>
      <c r="G1133" s="211"/>
      <c r="I1133" s="212" t="s">
        <v>198</v>
      </c>
      <c r="J1133" s="212"/>
      <c r="K1133" s="212"/>
      <c r="L1133" s="212"/>
      <c r="M1133" s="212"/>
      <c r="N1133" s="212"/>
      <c r="O1133" s="212"/>
      <c r="P1133" s="212"/>
      <c r="Q1133" s="212"/>
      <c r="R1133" s="212"/>
      <c r="S1133" s="212"/>
      <c r="T1133" s="212"/>
      <c r="U1133" s="212"/>
      <c r="V1133" s="212"/>
      <c r="W1133" s="212"/>
      <c r="X1133" s="212"/>
      <c r="Y1133" s="212"/>
    </row>
    <row r="1134" spans="2:25">
      <c r="I1134" s="213" t="s">
        <v>1261</v>
      </c>
      <c r="J1134" s="213"/>
      <c r="K1134" s="213"/>
      <c r="L1134" s="213" t="s">
        <v>663</v>
      </c>
      <c r="M1134" s="213"/>
      <c r="P1134" s="214" t="s">
        <v>1262</v>
      </c>
      <c r="Q1134" s="214"/>
      <c r="R1134" s="215">
        <v>16</v>
      </c>
      <c r="S1134" s="215"/>
      <c r="T1134" s="215"/>
      <c r="U1134" s="215"/>
      <c r="V1134" s="215"/>
      <c r="W1134" s="215"/>
      <c r="X1134" s="215"/>
      <c r="Y1134" s="215"/>
    </row>
    <row r="1135" spans="2:25" ht="3.75" customHeight="1"/>
    <row r="1136" spans="2:25" ht="1.5" customHeight="1"/>
    <row r="1137" spans="2:25" ht="2.25" customHeight="1"/>
    <row r="1138" spans="2:25">
      <c r="B1138" s="211" t="s">
        <v>1593</v>
      </c>
      <c r="C1138" s="211"/>
      <c r="D1138" s="211"/>
      <c r="E1138" s="211"/>
      <c r="F1138" s="211"/>
      <c r="G1138" s="211"/>
      <c r="I1138" s="212" t="s">
        <v>200</v>
      </c>
      <c r="J1138" s="212"/>
      <c r="K1138" s="212"/>
      <c r="L1138" s="212"/>
      <c r="M1138" s="212"/>
      <c r="N1138" s="212"/>
      <c r="O1138" s="212"/>
      <c r="P1138" s="212"/>
      <c r="Q1138" s="212"/>
      <c r="R1138" s="212"/>
      <c r="S1138" s="212"/>
      <c r="T1138" s="212"/>
      <c r="U1138" s="212"/>
      <c r="V1138" s="212"/>
      <c r="W1138" s="212"/>
      <c r="X1138" s="212"/>
      <c r="Y1138" s="212"/>
    </row>
    <row r="1139" spans="2:25">
      <c r="I1139" s="213" t="s">
        <v>1261</v>
      </c>
      <c r="J1139" s="213"/>
      <c r="K1139" s="213"/>
      <c r="L1139" s="213" t="s">
        <v>663</v>
      </c>
      <c r="M1139" s="213"/>
      <c r="P1139" s="214" t="s">
        <v>1262</v>
      </c>
      <c r="Q1139" s="214"/>
      <c r="R1139" s="215">
        <v>16</v>
      </c>
      <c r="S1139" s="215"/>
      <c r="T1139" s="215"/>
      <c r="U1139" s="215"/>
      <c r="V1139" s="215"/>
      <c r="W1139" s="215"/>
      <c r="X1139" s="215"/>
      <c r="Y1139" s="215"/>
    </row>
    <row r="1140" spans="2:25" ht="3.75" customHeight="1"/>
    <row r="1141" spans="2:25" ht="1.5" customHeight="1"/>
    <row r="1142" spans="2:25" ht="2.25" customHeight="1"/>
    <row r="1143" spans="2:25">
      <c r="B1143" s="211" t="s">
        <v>1594</v>
      </c>
      <c r="C1143" s="211"/>
      <c r="D1143" s="211"/>
      <c r="E1143" s="211"/>
      <c r="F1143" s="211"/>
      <c r="G1143" s="211"/>
      <c r="I1143" s="212" t="s">
        <v>1595</v>
      </c>
      <c r="J1143" s="212"/>
      <c r="K1143" s="212"/>
      <c r="L1143" s="212"/>
      <c r="M1143" s="212"/>
      <c r="N1143" s="212"/>
      <c r="O1143" s="212"/>
      <c r="P1143" s="212"/>
      <c r="Q1143" s="212"/>
      <c r="R1143" s="212"/>
      <c r="S1143" s="212"/>
      <c r="T1143" s="212"/>
      <c r="U1143" s="212"/>
      <c r="V1143" s="212"/>
      <c r="W1143" s="212"/>
      <c r="X1143" s="212"/>
      <c r="Y1143" s="212"/>
    </row>
    <row r="1144" spans="2:25">
      <c r="I1144" s="213" t="s">
        <v>1261</v>
      </c>
      <c r="J1144" s="213"/>
      <c r="K1144" s="213"/>
      <c r="L1144" s="213" t="s">
        <v>663</v>
      </c>
      <c r="M1144" s="213"/>
      <c r="P1144" s="214" t="s">
        <v>1262</v>
      </c>
      <c r="Q1144" s="214"/>
      <c r="R1144" s="215">
        <v>16</v>
      </c>
      <c r="S1144" s="215"/>
      <c r="T1144" s="215"/>
      <c r="U1144" s="215"/>
      <c r="V1144" s="215"/>
      <c r="W1144" s="215"/>
      <c r="X1144" s="215"/>
      <c r="Y1144" s="215"/>
    </row>
    <row r="1145" spans="2:25" ht="3.75" customHeight="1"/>
    <row r="1146" spans="2:25" ht="1.5" customHeight="1"/>
    <row r="1147" spans="2:25" ht="2.25" customHeight="1"/>
    <row r="1148" spans="2:25" ht="2.25" customHeight="1"/>
    <row r="1149" spans="2:25">
      <c r="I1149" s="217" t="s">
        <v>1596</v>
      </c>
      <c r="J1149" s="217"/>
      <c r="K1149" s="217"/>
      <c r="L1149" s="217"/>
      <c r="M1149" s="217"/>
      <c r="N1149" s="217"/>
      <c r="O1149" s="217"/>
      <c r="P1149" s="217"/>
      <c r="Q1149" s="217"/>
      <c r="R1149" s="217"/>
      <c r="S1149" s="217"/>
      <c r="T1149" s="217"/>
      <c r="U1149" s="217"/>
      <c r="V1149" s="217"/>
      <c r="W1149" s="217"/>
      <c r="X1149" s="217"/>
      <c r="Y1149" s="217"/>
    </row>
    <row r="1150" spans="2:25" ht="5.25" customHeight="1"/>
    <row r="1151" spans="2:25">
      <c r="B1151" s="211" t="s">
        <v>1597</v>
      </c>
      <c r="C1151" s="211"/>
      <c r="D1151" s="211"/>
      <c r="E1151" s="211"/>
      <c r="F1151" s="211"/>
      <c r="G1151" s="211"/>
      <c r="I1151" s="212" t="s">
        <v>204</v>
      </c>
      <c r="J1151" s="212"/>
      <c r="K1151" s="212"/>
      <c r="L1151" s="212"/>
      <c r="M1151" s="212"/>
      <c r="N1151" s="212"/>
      <c r="O1151" s="212"/>
      <c r="P1151" s="212"/>
      <c r="Q1151" s="212"/>
      <c r="R1151" s="212"/>
      <c r="S1151" s="212"/>
      <c r="T1151" s="212"/>
      <c r="U1151" s="212"/>
      <c r="V1151" s="212"/>
      <c r="W1151" s="212"/>
      <c r="X1151" s="212"/>
      <c r="Y1151" s="212"/>
    </row>
    <row r="1152" spans="2:25">
      <c r="I1152" s="213" t="s">
        <v>1261</v>
      </c>
      <c r="J1152" s="213"/>
      <c r="K1152" s="213"/>
      <c r="L1152" s="213" t="s">
        <v>663</v>
      </c>
      <c r="M1152" s="213"/>
      <c r="P1152" s="214" t="s">
        <v>1262</v>
      </c>
      <c r="Q1152" s="214"/>
      <c r="R1152" s="215">
        <v>0.71</v>
      </c>
      <c r="S1152" s="215"/>
      <c r="T1152" s="215"/>
      <c r="U1152" s="215"/>
      <c r="V1152" s="215"/>
      <c r="W1152" s="215"/>
      <c r="X1152" s="215"/>
      <c r="Y1152" s="215"/>
    </row>
    <row r="1153" spans="2:25" ht="3.75" customHeight="1"/>
    <row r="1154" spans="2:25" ht="1.5" customHeight="1"/>
    <row r="1155" spans="2:25" ht="2.25" customHeight="1"/>
    <row r="1156" spans="2:25">
      <c r="B1156" s="211" t="s">
        <v>1598</v>
      </c>
      <c r="C1156" s="211"/>
      <c r="D1156" s="211"/>
      <c r="E1156" s="211"/>
      <c r="F1156" s="211"/>
      <c r="G1156" s="211"/>
      <c r="I1156" s="212" t="s">
        <v>1599</v>
      </c>
      <c r="J1156" s="212"/>
      <c r="K1156" s="212"/>
      <c r="L1156" s="212"/>
      <c r="M1156" s="212"/>
      <c r="N1156" s="212"/>
      <c r="O1156" s="212"/>
      <c r="P1156" s="212"/>
      <c r="Q1156" s="212"/>
      <c r="R1156" s="212"/>
      <c r="S1156" s="212"/>
      <c r="T1156" s="212"/>
      <c r="U1156" s="212"/>
      <c r="V1156" s="212"/>
      <c r="W1156" s="212"/>
      <c r="X1156" s="212"/>
      <c r="Y1156" s="212"/>
    </row>
    <row r="1157" spans="2:25">
      <c r="I1157" s="213" t="s">
        <v>1261</v>
      </c>
      <c r="J1157" s="213"/>
      <c r="K1157" s="213"/>
      <c r="L1157" s="213" t="s">
        <v>663</v>
      </c>
      <c r="M1157" s="213"/>
      <c r="P1157" s="214" t="s">
        <v>1262</v>
      </c>
      <c r="Q1157" s="214"/>
      <c r="R1157" s="215">
        <v>0.71</v>
      </c>
      <c r="S1157" s="215"/>
      <c r="T1157" s="215"/>
      <c r="U1157" s="215"/>
      <c r="V1157" s="215"/>
      <c r="W1157" s="215"/>
      <c r="X1157" s="215"/>
      <c r="Y1157" s="215"/>
    </row>
    <row r="1158" spans="2:25" ht="3.75" customHeight="1"/>
    <row r="1159" spans="2:25" ht="1.5" customHeight="1"/>
    <row r="1160" spans="2:25" ht="2.25" customHeight="1"/>
    <row r="1161" spans="2:25">
      <c r="B1161" s="211" t="s">
        <v>1600</v>
      </c>
      <c r="C1161" s="211"/>
      <c r="D1161" s="211"/>
      <c r="E1161" s="211"/>
      <c r="F1161" s="211"/>
      <c r="G1161" s="211"/>
      <c r="I1161" s="212" t="s">
        <v>206</v>
      </c>
      <c r="J1161" s="212"/>
      <c r="K1161" s="212"/>
      <c r="L1161" s="212"/>
      <c r="M1161" s="212"/>
      <c r="N1161" s="212"/>
      <c r="O1161" s="212"/>
      <c r="P1161" s="212"/>
      <c r="Q1161" s="212"/>
      <c r="R1161" s="212"/>
      <c r="S1161" s="212"/>
      <c r="T1161" s="212"/>
      <c r="U1161" s="212"/>
      <c r="V1161" s="212"/>
      <c r="W1161" s="212"/>
      <c r="X1161" s="212"/>
      <c r="Y1161" s="212"/>
    </row>
    <row r="1162" spans="2:25">
      <c r="I1162" s="213" t="s">
        <v>1261</v>
      </c>
      <c r="J1162" s="213"/>
      <c r="K1162" s="213"/>
      <c r="L1162" s="213" t="s">
        <v>698</v>
      </c>
      <c r="M1162" s="213"/>
      <c r="P1162" s="214" t="s">
        <v>1262</v>
      </c>
      <c r="Q1162" s="214"/>
      <c r="R1162" s="215">
        <v>5.8</v>
      </c>
      <c r="S1162" s="215"/>
      <c r="T1162" s="215"/>
      <c r="U1162" s="215"/>
      <c r="V1162" s="215"/>
      <c r="W1162" s="215"/>
      <c r="X1162" s="215"/>
      <c r="Y1162" s="215"/>
    </row>
    <row r="1163" spans="2:25" ht="3.75" customHeight="1"/>
    <row r="1164" spans="2:25" ht="1.5" customHeight="1"/>
    <row r="1165" spans="2:25" ht="2.25" customHeight="1"/>
    <row r="1166" spans="2:25">
      <c r="B1166" s="211" t="s">
        <v>1601</v>
      </c>
      <c r="C1166" s="211"/>
      <c r="D1166" s="211"/>
      <c r="E1166" s="211"/>
      <c r="F1166" s="211"/>
      <c r="G1166" s="211"/>
      <c r="I1166" s="212" t="s">
        <v>1602</v>
      </c>
      <c r="J1166" s="212"/>
      <c r="K1166" s="212"/>
      <c r="L1166" s="212"/>
      <c r="M1166" s="212"/>
      <c r="N1166" s="212"/>
      <c r="O1166" s="212"/>
      <c r="P1166" s="212"/>
      <c r="Q1166" s="212"/>
      <c r="R1166" s="212"/>
      <c r="S1166" s="212"/>
      <c r="T1166" s="212"/>
      <c r="U1166" s="212"/>
      <c r="V1166" s="212"/>
      <c r="W1166" s="212"/>
      <c r="X1166" s="212"/>
      <c r="Y1166" s="212"/>
    </row>
    <row r="1167" spans="2:25">
      <c r="I1167" s="213" t="s">
        <v>1261</v>
      </c>
      <c r="J1167" s="213"/>
      <c r="K1167" s="213"/>
      <c r="L1167" s="213" t="s">
        <v>698</v>
      </c>
      <c r="M1167" s="213"/>
      <c r="P1167" s="214" t="s">
        <v>1262</v>
      </c>
      <c r="Q1167" s="214"/>
      <c r="R1167" s="215">
        <v>2.9</v>
      </c>
      <c r="S1167" s="215"/>
      <c r="T1167" s="215"/>
      <c r="U1167" s="215"/>
      <c r="V1167" s="215"/>
      <c r="W1167" s="215"/>
      <c r="X1167" s="215"/>
      <c r="Y1167" s="215"/>
    </row>
    <row r="1168" spans="2:25" ht="3.75" customHeight="1"/>
    <row r="1169" spans="2:25" ht="1.5" customHeight="1"/>
    <row r="1170" spans="2:25" ht="2.25" customHeight="1"/>
    <row r="1171" spans="2:25">
      <c r="B1171" s="211" t="s">
        <v>1603</v>
      </c>
      <c r="C1171" s="211"/>
      <c r="D1171" s="211"/>
      <c r="E1171" s="211"/>
      <c r="F1171" s="211"/>
      <c r="G1171" s="211"/>
      <c r="I1171" s="212" t="s">
        <v>1604</v>
      </c>
      <c r="J1171" s="212"/>
      <c r="K1171" s="212"/>
      <c r="L1171" s="212"/>
      <c r="M1171" s="212"/>
      <c r="N1171" s="212"/>
      <c r="O1171" s="212"/>
      <c r="P1171" s="212"/>
      <c r="Q1171" s="212"/>
      <c r="R1171" s="212"/>
      <c r="S1171" s="212"/>
      <c r="T1171" s="212"/>
      <c r="U1171" s="212"/>
      <c r="V1171" s="212"/>
      <c r="W1171" s="212"/>
      <c r="X1171" s="212"/>
      <c r="Y1171" s="212"/>
    </row>
    <row r="1172" spans="2:25">
      <c r="I1172" s="213" t="s">
        <v>1261</v>
      </c>
      <c r="J1172" s="213"/>
      <c r="K1172" s="213"/>
      <c r="L1172" s="213" t="s">
        <v>698</v>
      </c>
      <c r="M1172" s="213"/>
      <c r="P1172" s="214" t="s">
        <v>1262</v>
      </c>
      <c r="Q1172" s="214"/>
      <c r="R1172" s="215">
        <v>2.9</v>
      </c>
      <c r="S1172" s="215"/>
      <c r="T1172" s="215"/>
      <c r="U1172" s="215"/>
      <c r="V1172" s="215"/>
      <c r="W1172" s="215"/>
      <c r="X1172" s="215"/>
      <c r="Y1172" s="215"/>
    </row>
    <row r="1173" spans="2:25" ht="3.75" customHeight="1"/>
    <row r="1174" spans="2:25" ht="1.5" customHeight="1"/>
    <row r="1175" spans="2:25" ht="2.25" customHeight="1"/>
    <row r="1176" spans="2:25" ht="2.25" customHeight="1"/>
    <row r="1177" spans="2:25">
      <c r="I1177" s="217" t="s">
        <v>1605</v>
      </c>
      <c r="J1177" s="217"/>
      <c r="K1177" s="217"/>
      <c r="L1177" s="217"/>
      <c r="M1177" s="217"/>
      <c r="N1177" s="217"/>
      <c r="O1177" s="217"/>
      <c r="P1177" s="217"/>
      <c r="Q1177" s="217"/>
      <c r="R1177" s="217"/>
      <c r="S1177" s="217"/>
      <c r="T1177" s="217"/>
      <c r="U1177" s="217"/>
      <c r="V1177" s="217"/>
      <c r="W1177" s="217"/>
      <c r="X1177" s="217"/>
      <c r="Y1177" s="217"/>
    </row>
    <row r="1178" spans="2:25" ht="5.25" customHeight="1"/>
    <row r="1179" spans="2:25">
      <c r="B1179" s="211" t="s">
        <v>1606</v>
      </c>
      <c r="C1179" s="211"/>
      <c r="D1179" s="211"/>
      <c r="E1179" s="211"/>
      <c r="F1179" s="211"/>
      <c r="G1179" s="211"/>
      <c r="I1179" s="212" t="s">
        <v>210</v>
      </c>
      <c r="J1179" s="212"/>
      <c r="K1179" s="212"/>
      <c r="L1179" s="212"/>
      <c r="M1179" s="212"/>
      <c r="N1179" s="212"/>
      <c r="O1179" s="212"/>
      <c r="P1179" s="212"/>
      <c r="Q1179" s="212"/>
      <c r="R1179" s="212"/>
      <c r="S1179" s="212"/>
      <c r="T1179" s="212"/>
      <c r="U1179" s="212"/>
      <c r="V1179" s="212"/>
      <c r="W1179" s="212"/>
      <c r="X1179" s="212"/>
      <c r="Y1179" s="212"/>
    </row>
    <row r="1180" spans="2:25">
      <c r="I1180" s="213" t="s">
        <v>1261</v>
      </c>
      <c r="J1180" s="213"/>
      <c r="K1180" s="213"/>
      <c r="L1180" s="213" t="s">
        <v>669</v>
      </c>
      <c r="M1180" s="213"/>
      <c r="P1180" s="214" t="s">
        <v>1262</v>
      </c>
      <c r="Q1180" s="214"/>
      <c r="R1180" s="215">
        <v>4</v>
      </c>
      <c r="S1180" s="215"/>
      <c r="T1180" s="215"/>
      <c r="U1180" s="215"/>
      <c r="V1180" s="215"/>
      <c r="W1180" s="215"/>
      <c r="X1180" s="215"/>
      <c r="Y1180" s="215"/>
    </row>
    <row r="1181" spans="2:25" ht="3.75" customHeight="1"/>
    <row r="1182" spans="2:25" ht="1.5" customHeight="1"/>
    <row r="1183" spans="2:25" ht="2.25" customHeight="1"/>
    <row r="1184" spans="2:25">
      <c r="B1184" s="211" t="s">
        <v>1607</v>
      </c>
      <c r="C1184" s="211"/>
      <c r="D1184" s="211"/>
      <c r="E1184" s="211"/>
      <c r="F1184" s="211"/>
      <c r="G1184" s="211"/>
      <c r="I1184" s="212" t="s">
        <v>212</v>
      </c>
      <c r="J1184" s="212"/>
      <c r="K1184" s="212"/>
      <c r="L1184" s="212"/>
      <c r="M1184" s="212"/>
      <c r="N1184" s="212"/>
      <c r="O1184" s="212"/>
      <c r="P1184" s="212"/>
      <c r="Q1184" s="212"/>
      <c r="R1184" s="212"/>
      <c r="S1184" s="212"/>
      <c r="T1184" s="212"/>
      <c r="U1184" s="212"/>
      <c r="V1184" s="212"/>
      <c r="W1184" s="212"/>
      <c r="X1184" s="212"/>
      <c r="Y1184" s="212"/>
    </row>
    <row r="1185" spans="2:25">
      <c r="I1185" s="213" t="s">
        <v>1261</v>
      </c>
      <c r="J1185" s="213"/>
      <c r="K1185" s="213"/>
      <c r="L1185" s="213" t="s">
        <v>669</v>
      </c>
      <c r="M1185" s="213"/>
      <c r="P1185" s="214" t="s">
        <v>1262</v>
      </c>
      <c r="Q1185" s="214"/>
      <c r="R1185" s="215">
        <v>1</v>
      </c>
      <c r="S1185" s="215"/>
      <c r="T1185" s="215"/>
      <c r="U1185" s="215"/>
      <c r="V1185" s="215"/>
      <c r="W1185" s="215"/>
      <c r="X1185" s="215"/>
      <c r="Y1185" s="215"/>
    </row>
    <row r="1186" spans="2:25" ht="3.75" customHeight="1"/>
    <row r="1187" spans="2:25" ht="1.5" customHeight="1"/>
    <row r="1188" spans="2:25" ht="2.25" customHeight="1"/>
    <row r="1189" spans="2:25">
      <c r="B1189" s="211" t="s">
        <v>1608</v>
      </c>
      <c r="C1189" s="211"/>
      <c r="D1189" s="211"/>
      <c r="E1189" s="211"/>
      <c r="F1189" s="211"/>
      <c r="G1189" s="211"/>
      <c r="I1189" s="212" t="s">
        <v>214</v>
      </c>
      <c r="J1189" s="212"/>
      <c r="K1189" s="212"/>
      <c r="L1189" s="212"/>
      <c r="M1189" s="212"/>
      <c r="N1189" s="212"/>
      <c r="O1189" s="212"/>
      <c r="P1189" s="212"/>
      <c r="Q1189" s="212"/>
      <c r="R1189" s="212"/>
      <c r="S1189" s="212"/>
      <c r="T1189" s="212"/>
      <c r="U1189" s="212"/>
      <c r="V1189" s="212"/>
      <c r="W1189" s="212"/>
      <c r="X1189" s="212"/>
      <c r="Y1189" s="212"/>
    </row>
    <row r="1190" spans="2:25">
      <c r="I1190" s="213" t="s">
        <v>1261</v>
      </c>
      <c r="J1190" s="213"/>
      <c r="K1190" s="213"/>
      <c r="L1190" s="213" t="s">
        <v>669</v>
      </c>
      <c r="M1190" s="213"/>
      <c r="P1190" s="214" t="s">
        <v>1262</v>
      </c>
      <c r="Q1190" s="214"/>
      <c r="R1190" s="215">
        <v>4</v>
      </c>
      <c r="S1190" s="215"/>
      <c r="T1190" s="215"/>
      <c r="U1190" s="215"/>
      <c r="V1190" s="215"/>
      <c r="W1190" s="215"/>
      <c r="X1190" s="215"/>
      <c r="Y1190" s="215"/>
    </row>
    <row r="1191" spans="2:25" ht="3.75" customHeight="1"/>
    <row r="1192" spans="2:25" ht="1.5" customHeight="1"/>
    <row r="1193" spans="2:25" ht="2.25" customHeight="1"/>
    <row r="1194" spans="2:25" ht="2.25" customHeight="1"/>
    <row r="1195" spans="2:25">
      <c r="I1195" s="217" t="s">
        <v>1609</v>
      </c>
      <c r="J1195" s="217"/>
      <c r="K1195" s="217"/>
      <c r="L1195" s="217"/>
      <c r="M1195" s="217"/>
      <c r="N1195" s="217"/>
      <c r="O1195" s="217"/>
      <c r="P1195" s="217"/>
      <c r="Q1195" s="217"/>
      <c r="R1195" s="217"/>
      <c r="S1195" s="217"/>
      <c r="T1195" s="217"/>
      <c r="U1195" s="217"/>
      <c r="V1195" s="217"/>
      <c r="W1195" s="217"/>
      <c r="X1195" s="217"/>
      <c r="Y1195" s="217"/>
    </row>
    <row r="1196" spans="2:25" ht="5.25" customHeight="1"/>
    <row r="1197" spans="2:25">
      <c r="B1197" s="211" t="s">
        <v>1610</v>
      </c>
      <c r="C1197" s="211"/>
      <c r="D1197" s="211"/>
      <c r="E1197" s="211"/>
      <c r="F1197" s="211"/>
      <c r="G1197" s="211"/>
      <c r="I1197" s="212" t="s">
        <v>218</v>
      </c>
      <c r="J1197" s="212"/>
      <c r="K1197" s="212"/>
      <c r="L1197" s="212"/>
      <c r="M1197" s="212"/>
      <c r="N1197" s="212"/>
      <c r="O1197" s="212"/>
      <c r="P1197" s="212"/>
      <c r="Q1197" s="212"/>
      <c r="R1197" s="212"/>
      <c r="S1197" s="212"/>
      <c r="T1197" s="212"/>
      <c r="U1197" s="212"/>
      <c r="V1197" s="212"/>
      <c r="W1197" s="212"/>
      <c r="X1197" s="212"/>
      <c r="Y1197" s="212"/>
    </row>
    <row r="1198" spans="2:25">
      <c r="I1198" s="213" t="s">
        <v>1261</v>
      </c>
      <c r="J1198" s="213"/>
      <c r="K1198" s="213"/>
      <c r="L1198" s="213" t="s">
        <v>698</v>
      </c>
      <c r="M1198" s="213"/>
      <c r="P1198" s="214" t="s">
        <v>1262</v>
      </c>
      <c r="Q1198" s="214"/>
      <c r="R1198" s="215">
        <v>198.25</v>
      </c>
      <c r="S1198" s="215"/>
      <c r="T1198" s="215"/>
      <c r="U1198" s="215"/>
      <c r="V1198" s="215"/>
      <c r="W1198" s="215"/>
      <c r="X1198" s="215"/>
      <c r="Y1198" s="215"/>
    </row>
    <row r="1199" spans="2:25" ht="3.75" customHeight="1"/>
    <row r="1200" spans="2:25" ht="1.5" customHeight="1"/>
    <row r="1201" spans="2:25" ht="2.25" customHeight="1"/>
    <row r="1202" spans="2:25">
      <c r="B1202" s="211" t="s">
        <v>1611</v>
      </c>
      <c r="C1202" s="211"/>
      <c r="D1202" s="211"/>
      <c r="E1202" s="211"/>
      <c r="F1202" s="211"/>
      <c r="G1202" s="211"/>
      <c r="I1202" s="212" t="s">
        <v>1612</v>
      </c>
      <c r="J1202" s="212"/>
      <c r="K1202" s="212"/>
      <c r="L1202" s="212"/>
      <c r="M1202" s="212"/>
      <c r="N1202" s="212"/>
      <c r="O1202" s="212"/>
      <c r="P1202" s="212"/>
      <c r="Q1202" s="212"/>
      <c r="R1202" s="212"/>
      <c r="S1202" s="212"/>
      <c r="T1202" s="212"/>
      <c r="U1202" s="212"/>
      <c r="V1202" s="212"/>
      <c r="W1202" s="212"/>
      <c r="X1202" s="212"/>
      <c r="Y1202" s="212"/>
    </row>
    <row r="1203" spans="2:25">
      <c r="I1203" s="213" t="s">
        <v>1261</v>
      </c>
      <c r="J1203" s="213"/>
      <c r="K1203" s="213"/>
      <c r="L1203" s="213" t="s">
        <v>698</v>
      </c>
      <c r="M1203" s="213"/>
      <c r="P1203" s="214" t="s">
        <v>1262</v>
      </c>
      <c r="Q1203" s="214"/>
      <c r="R1203" s="215">
        <v>198.25</v>
      </c>
      <c r="S1203" s="215"/>
      <c r="T1203" s="215"/>
      <c r="U1203" s="215"/>
      <c r="V1203" s="215"/>
      <c r="W1203" s="215"/>
      <c r="X1203" s="215"/>
      <c r="Y1203" s="215"/>
    </row>
    <row r="1204" spans="2:25" ht="3.75" customHeight="1"/>
    <row r="1205" spans="2:25" ht="1.5" customHeight="1"/>
    <row r="1206" spans="2:25" ht="2.25" customHeight="1"/>
    <row r="1207" spans="2:25">
      <c r="B1207" s="211" t="s">
        <v>1613</v>
      </c>
      <c r="C1207" s="211"/>
      <c r="D1207" s="211"/>
      <c r="E1207" s="211"/>
      <c r="F1207" s="211"/>
      <c r="G1207" s="211"/>
      <c r="I1207" s="212" t="s">
        <v>220</v>
      </c>
      <c r="J1207" s="212"/>
      <c r="K1207" s="212"/>
      <c r="L1207" s="212"/>
      <c r="M1207" s="212"/>
      <c r="N1207" s="212"/>
      <c r="O1207" s="212"/>
      <c r="P1207" s="212"/>
      <c r="Q1207" s="212"/>
      <c r="R1207" s="212"/>
      <c r="S1207" s="212"/>
      <c r="T1207" s="212"/>
      <c r="U1207" s="212"/>
      <c r="V1207" s="212"/>
      <c r="W1207" s="212"/>
      <c r="X1207" s="212"/>
      <c r="Y1207" s="212"/>
    </row>
    <row r="1208" spans="2:25">
      <c r="I1208" s="213" t="s">
        <v>1261</v>
      </c>
      <c r="J1208" s="213"/>
      <c r="K1208" s="213"/>
      <c r="L1208" s="213" t="s">
        <v>669</v>
      </c>
      <c r="M1208" s="213"/>
      <c r="P1208" s="214" t="s">
        <v>1262</v>
      </c>
      <c r="Q1208" s="214"/>
      <c r="R1208" s="215">
        <v>6</v>
      </c>
      <c r="S1208" s="215"/>
      <c r="T1208" s="215"/>
      <c r="U1208" s="215"/>
      <c r="V1208" s="215"/>
      <c r="W1208" s="215"/>
      <c r="X1208" s="215"/>
      <c r="Y1208" s="215"/>
    </row>
    <row r="1209" spans="2:25" ht="3.75" customHeight="1"/>
    <row r="1210" spans="2:25" ht="1.5" customHeight="1"/>
    <row r="1211" spans="2:25" ht="2.25" customHeight="1"/>
    <row r="1212" spans="2:25">
      <c r="B1212" s="211" t="s">
        <v>1614</v>
      </c>
      <c r="C1212" s="211"/>
      <c r="D1212" s="211"/>
      <c r="E1212" s="211"/>
      <c r="F1212" s="211"/>
      <c r="G1212" s="211"/>
      <c r="I1212" s="212" t="s">
        <v>1615</v>
      </c>
      <c r="J1212" s="212"/>
      <c r="K1212" s="212"/>
      <c r="L1212" s="212"/>
      <c r="M1212" s="212"/>
      <c r="N1212" s="212"/>
      <c r="O1212" s="212"/>
      <c r="P1212" s="212"/>
      <c r="Q1212" s="212"/>
      <c r="R1212" s="212"/>
      <c r="S1212" s="212"/>
      <c r="T1212" s="212"/>
      <c r="U1212" s="212"/>
      <c r="V1212" s="212"/>
      <c r="W1212" s="212"/>
      <c r="X1212" s="212"/>
      <c r="Y1212" s="212"/>
    </row>
    <row r="1213" spans="2:25">
      <c r="I1213" s="213" t="s">
        <v>1261</v>
      </c>
      <c r="J1213" s="213"/>
      <c r="K1213" s="213"/>
      <c r="L1213" s="213" t="s">
        <v>669</v>
      </c>
      <c r="M1213" s="213"/>
      <c r="P1213" s="214" t="s">
        <v>1262</v>
      </c>
      <c r="Q1213" s="214"/>
      <c r="R1213" s="215">
        <v>6</v>
      </c>
      <c r="S1213" s="215"/>
      <c r="T1213" s="215"/>
      <c r="U1213" s="215"/>
      <c r="V1213" s="215"/>
      <c r="W1213" s="215"/>
      <c r="X1213" s="215"/>
      <c r="Y1213" s="215"/>
    </row>
    <row r="1214" spans="2:25" ht="3.75" customHeight="1"/>
    <row r="1215" spans="2:25" ht="1.5" customHeight="1"/>
    <row r="1216" spans="2:25" ht="2.25" customHeight="1"/>
    <row r="1217" spans="2:25">
      <c r="B1217" s="211" t="s">
        <v>1616</v>
      </c>
      <c r="C1217" s="211"/>
      <c r="D1217" s="211"/>
      <c r="E1217" s="211"/>
      <c r="F1217" s="211"/>
      <c r="G1217" s="211"/>
      <c r="I1217" s="212" t="s">
        <v>222</v>
      </c>
      <c r="J1217" s="212"/>
      <c r="K1217" s="212"/>
      <c r="L1217" s="212"/>
      <c r="M1217" s="212"/>
      <c r="N1217" s="212"/>
      <c r="O1217" s="212"/>
      <c r="P1217" s="212"/>
      <c r="Q1217" s="212"/>
      <c r="R1217" s="212"/>
      <c r="S1217" s="212"/>
      <c r="T1217" s="212"/>
      <c r="U1217" s="212"/>
      <c r="V1217" s="212"/>
      <c r="W1217" s="212"/>
      <c r="X1217" s="212"/>
      <c r="Y1217" s="212"/>
    </row>
    <row r="1218" spans="2:25">
      <c r="I1218" s="213" t="s">
        <v>1261</v>
      </c>
      <c r="J1218" s="213"/>
      <c r="K1218" s="213"/>
      <c r="L1218" s="213" t="s">
        <v>669</v>
      </c>
      <c r="M1218" s="213"/>
      <c r="P1218" s="214" t="s">
        <v>1262</v>
      </c>
      <c r="Q1218" s="214"/>
      <c r="R1218" s="215">
        <v>10</v>
      </c>
      <c r="S1218" s="215"/>
      <c r="T1218" s="215"/>
      <c r="U1218" s="215"/>
      <c r="V1218" s="215"/>
      <c r="W1218" s="215"/>
      <c r="X1218" s="215"/>
      <c r="Y1218" s="215"/>
    </row>
    <row r="1219" spans="2:25" ht="3.75" customHeight="1"/>
    <row r="1220" spans="2:25" ht="1.5" customHeight="1"/>
    <row r="1221" spans="2:25" ht="2.25" customHeight="1"/>
    <row r="1222" spans="2:25">
      <c r="B1222" s="211" t="s">
        <v>1617</v>
      </c>
      <c r="C1222" s="211"/>
      <c r="D1222" s="211"/>
      <c r="E1222" s="211"/>
      <c r="F1222" s="211"/>
      <c r="G1222" s="211"/>
      <c r="I1222" s="212" t="s">
        <v>1618</v>
      </c>
      <c r="J1222" s="212"/>
      <c r="K1222" s="212"/>
      <c r="L1222" s="212"/>
      <c r="M1222" s="212"/>
      <c r="N1222" s="212"/>
      <c r="O1222" s="212"/>
      <c r="P1222" s="212"/>
      <c r="Q1222" s="212"/>
      <c r="R1222" s="212"/>
      <c r="S1222" s="212"/>
      <c r="T1222" s="212"/>
      <c r="U1222" s="212"/>
      <c r="V1222" s="212"/>
      <c r="W1222" s="212"/>
      <c r="X1222" s="212"/>
      <c r="Y1222" s="212"/>
    </row>
    <row r="1223" spans="2:25">
      <c r="I1223" s="213" t="s">
        <v>1261</v>
      </c>
      <c r="J1223" s="213"/>
      <c r="K1223" s="213"/>
      <c r="L1223" s="213" t="s">
        <v>669</v>
      </c>
      <c r="M1223" s="213"/>
      <c r="P1223" s="214" t="s">
        <v>1262</v>
      </c>
      <c r="Q1223" s="214"/>
      <c r="R1223" s="215">
        <v>2</v>
      </c>
      <c r="S1223" s="215"/>
      <c r="T1223" s="215"/>
      <c r="U1223" s="215"/>
      <c r="V1223" s="215"/>
      <c r="W1223" s="215"/>
      <c r="X1223" s="215"/>
      <c r="Y1223" s="215"/>
    </row>
    <row r="1224" spans="2:25" ht="3.75" customHeight="1"/>
    <row r="1225" spans="2:25" ht="1.5" customHeight="1"/>
    <row r="1226" spans="2:25" ht="2.25" customHeight="1"/>
    <row r="1227" spans="2:25">
      <c r="B1227" s="211" t="s">
        <v>1619</v>
      </c>
      <c r="C1227" s="211"/>
      <c r="D1227" s="211"/>
      <c r="E1227" s="211"/>
      <c r="F1227" s="211"/>
      <c r="G1227" s="211"/>
      <c r="I1227" s="212" t="s">
        <v>1620</v>
      </c>
      <c r="J1227" s="212"/>
      <c r="K1227" s="212"/>
      <c r="L1227" s="212"/>
      <c r="M1227" s="212"/>
      <c r="N1227" s="212"/>
      <c r="O1227" s="212"/>
      <c r="P1227" s="212"/>
      <c r="Q1227" s="212"/>
      <c r="R1227" s="212"/>
      <c r="S1227" s="212"/>
      <c r="T1227" s="212"/>
      <c r="U1227" s="212"/>
      <c r="V1227" s="212"/>
      <c r="W1227" s="212"/>
      <c r="X1227" s="212"/>
      <c r="Y1227" s="212"/>
    </row>
    <row r="1228" spans="2:25">
      <c r="I1228" s="213" t="s">
        <v>1261</v>
      </c>
      <c r="J1228" s="213"/>
      <c r="K1228" s="213"/>
      <c r="L1228" s="213" t="s">
        <v>669</v>
      </c>
      <c r="M1228" s="213"/>
      <c r="P1228" s="214" t="s">
        <v>1262</v>
      </c>
      <c r="Q1228" s="214"/>
      <c r="R1228" s="215">
        <v>2</v>
      </c>
      <c r="S1228" s="215"/>
      <c r="T1228" s="215"/>
      <c r="U1228" s="215"/>
      <c r="V1228" s="215"/>
      <c r="W1228" s="215"/>
      <c r="X1228" s="215"/>
      <c r="Y1228" s="215"/>
    </row>
    <row r="1229" spans="2:25" ht="3.75" customHeight="1"/>
    <row r="1230" spans="2:25" ht="1.5" customHeight="1"/>
    <row r="1231" spans="2:25" ht="2.25" customHeight="1"/>
    <row r="1232" spans="2:25">
      <c r="B1232" s="211" t="s">
        <v>1621</v>
      </c>
      <c r="C1232" s="211"/>
      <c r="D1232" s="211"/>
      <c r="E1232" s="211"/>
      <c r="F1232" s="211"/>
      <c r="G1232" s="211"/>
      <c r="I1232" s="212" t="s">
        <v>1622</v>
      </c>
      <c r="J1232" s="212"/>
      <c r="K1232" s="212"/>
      <c r="L1232" s="212"/>
      <c r="M1232" s="212"/>
      <c r="N1232" s="212"/>
      <c r="O1232" s="212"/>
      <c r="P1232" s="212"/>
      <c r="Q1232" s="212"/>
      <c r="R1232" s="212"/>
      <c r="S1232" s="212"/>
      <c r="T1232" s="212"/>
      <c r="U1232" s="212"/>
      <c r="V1232" s="212"/>
      <c r="W1232" s="212"/>
      <c r="X1232" s="212"/>
      <c r="Y1232" s="212"/>
    </row>
    <row r="1233" spans="2:25">
      <c r="I1233" s="213" t="s">
        <v>1261</v>
      </c>
      <c r="J1233" s="213"/>
      <c r="K1233" s="213"/>
      <c r="L1233" s="213" t="s">
        <v>669</v>
      </c>
      <c r="M1233" s="213"/>
      <c r="P1233" s="214" t="s">
        <v>1262</v>
      </c>
      <c r="Q1233" s="214"/>
      <c r="R1233" s="215">
        <v>2</v>
      </c>
      <c r="S1233" s="215"/>
      <c r="T1233" s="215"/>
      <c r="U1233" s="215"/>
      <c r="V1233" s="215"/>
      <c r="W1233" s="215"/>
      <c r="X1233" s="215"/>
      <c r="Y1233" s="215"/>
    </row>
    <row r="1234" spans="2:25" ht="3.75" customHeight="1"/>
    <row r="1235" spans="2:25" ht="1.5" customHeight="1"/>
    <row r="1236" spans="2:25" ht="2.25" customHeight="1"/>
    <row r="1237" spans="2:25">
      <c r="B1237" s="211" t="s">
        <v>1623</v>
      </c>
      <c r="C1237" s="211"/>
      <c r="D1237" s="211"/>
      <c r="E1237" s="211"/>
      <c r="F1237" s="211"/>
      <c r="G1237" s="211"/>
      <c r="I1237" s="212" t="s">
        <v>1624</v>
      </c>
      <c r="J1237" s="212"/>
      <c r="K1237" s="212"/>
      <c r="L1237" s="212"/>
      <c r="M1237" s="212"/>
      <c r="N1237" s="212"/>
      <c r="O1237" s="212"/>
      <c r="P1237" s="212"/>
      <c r="Q1237" s="212"/>
      <c r="R1237" s="212"/>
      <c r="S1237" s="212"/>
      <c r="T1237" s="212"/>
      <c r="U1237" s="212"/>
      <c r="V1237" s="212"/>
      <c r="W1237" s="212"/>
      <c r="X1237" s="212"/>
      <c r="Y1237" s="212"/>
    </row>
    <row r="1238" spans="2:25">
      <c r="I1238" s="213" t="s">
        <v>1261</v>
      </c>
      <c r="J1238" s="213"/>
      <c r="K1238" s="213"/>
      <c r="L1238" s="213" t="s">
        <v>669</v>
      </c>
      <c r="M1238" s="213"/>
      <c r="P1238" s="214" t="s">
        <v>1262</v>
      </c>
      <c r="Q1238" s="214"/>
      <c r="R1238" s="215">
        <v>4</v>
      </c>
      <c r="S1238" s="215"/>
      <c r="T1238" s="215"/>
      <c r="U1238" s="215"/>
      <c r="V1238" s="215"/>
      <c r="W1238" s="215"/>
      <c r="X1238" s="215"/>
      <c r="Y1238" s="215"/>
    </row>
    <row r="1239" spans="2:25" ht="3.75" customHeight="1"/>
    <row r="1240" spans="2:25" ht="1.5" customHeight="1"/>
    <row r="1241" spans="2:25" ht="2.25" customHeight="1"/>
    <row r="1242" spans="2:25">
      <c r="B1242" s="211" t="s">
        <v>1625</v>
      </c>
      <c r="C1242" s="211"/>
      <c r="D1242" s="211"/>
      <c r="E1242" s="211"/>
      <c r="F1242" s="211"/>
      <c r="G1242" s="211"/>
      <c r="I1242" s="212" t="s">
        <v>224</v>
      </c>
      <c r="J1242" s="212"/>
      <c r="K1242" s="212"/>
      <c r="L1242" s="212"/>
      <c r="M1242" s="212"/>
      <c r="N1242" s="212"/>
      <c r="O1242" s="212"/>
      <c r="P1242" s="212"/>
      <c r="Q1242" s="212"/>
      <c r="R1242" s="212"/>
      <c r="S1242" s="212"/>
      <c r="T1242" s="212"/>
      <c r="U1242" s="212"/>
      <c r="V1242" s="212"/>
      <c r="W1242" s="212"/>
      <c r="X1242" s="212"/>
      <c r="Y1242" s="212"/>
    </row>
    <row r="1243" spans="2:25">
      <c r="I1243" s="213" t="s">
        <v>1261</v>
      </c>
      <c r="J1243" s="213"/>
      <c r="K1243" s="213"/>
      <c r="L1243" s="213" t="s">
        <v>698</v>
      </c>
      <c r="M1243" s="213"/>
      <c r="P1243" s="214" t="s">
        <v>1262</v>
      </c>
      <c r="Q1243" s="214"/>
      <c r="R1243" s="215">
        <v>396.5</v>
      </c>
      <c r="S1243" s="215"/>
      <c r="T1243" s="215"/>
      <c r="U1243" s="215"/>
      <c r="V1243" s="215"/>
      <c r="W1243" s="215"/>
      <c r="X1243" s="215"/>
      <c r="Y1243" s="215"/>
    </row>
    <row r="1244" spans="2:25" ht="3.75" customHeight="1"/>
    <row r="1245" spans="2:25" ht="1.5" customHeight="1"/>
    <row r="1246" spans="2:25" ht="2.25" customHeight="1"/>
    <row r="1247" spans="2:25">
      <c r="B1247" s="211" t="s">
        <v>1626</v>
      </c>
      <c r="C1247" s="211"/>
      <c r="D1247" s="211"/>
      <c r="E1247" s="211"/>
      <c r="F1247" s="211"/>
      <c r="G1247" s="211"/>
      <c r="I1247" s="212" t="s">
        <v>1627</v>
      </c>
      <c r="J1247" s="212"/>
      <c r="K1247" s="212"/>
      <c r="L1247" s="212"/>
      <c r="M1247" s="212"/>
      <c r="N1247" s="212"/>
      <c r="O1247" s="212"/>
      <c r="P1247" s="212"/>
      <c r="Q1247" s="212"/>
      <c r="R1247" s="212"/>
      <c r="S1247" s="212"/>
      <c r="T1247" s="212"/>
      <c r="U1247" s="212"/>
      <c r="V1247" s="212"/>
      <c r="W1247" s="212"/>
      <c r="X1247" s="212"/>
      <c r="Y1247" s="212"/>
    </row>
    <row r="1248" spans="2:25">
      <c r="I1248" s="213" t="s">
        <v>1261</v>
      </c>
      <c r="J1248" s="213"/>
      <c r="K1248" s="213"/>
      <c r="L1248" s="213" t="s">
        <v>698</v>
      </c>
      <c r="M1248" s="213"/>
      <c r="P1248" s="214" t="s">
        <v>1262</v>
      </c>
      <c r="Q1248" s="214"/>
      <c r="R1248" s="215">
        <v>198.25</v>
      </c>
      <c r="S1248" s="215"/>
      <c r="T1248" s="215"/>
      <c r="U1248" s="215"/>
      <c r="V1248" s="215"/>
      <c r="W1248" s="215"/>
      <c r="X1248" s="215"/>
      <c r="Y1248" s="215"/>
    </row>
    <row r="1249" spans="2:25" ht="3.75" customHeight="1"/>
    <row r="1250" spans="2:25" ht="1.5" customHeight="1"/>
    <row r="1251" spans="2:25" ht="2.25" customHeight="1"/>
    <row r="1252" spans="2:25">
      <c r="B1252" s="211" t="s">
        <v>1628</v>
      </c>
      <c r="C1252" s="211"/>
      <c r="D1252" s="211"/>
      <c r="E1252" s="211"/>
      <c r="F1252" s="211"/>
      <c r="G1252" s="211"/>
      <c r="I1252" s="212" t="s">
        <v>1629</v>
      </c>
      <c r="J1252" s="212"/>
      <c r="K1252" s="212"/>
      <c r="L1252" s="212"/>
      <c r="M1252" s="212"/>
      <c r="N1252" s="212"/>
      <c r="O1252" s="212"/>
      <c r="P1252" s="212"/>
      <c r="Q1252" s="212"/>
      <c r="R1252" s="212"/>
      <c r="S1252" s="212"/>
      <c r="T1252" s="212"/>
      <c r="U1252" s="212"/>
      <c r="V1252" s="212"/>
      <c r="W1252" s="212"/>
      <c r="X1252" s="212"/>
      <c r="Y1252" s="212"/>
    </row>
    <row r="1253" spans="2:25">
      <c r="I1253" s="213" t="s">
        <v>1261</v>
      </c>
      <c r="J1253" s="213"/>
      <c r="K1253" s="213"/>
      <c r="L1253" s="213" t="s">
        <v>698</v>
      </c>
      <c r="M1253" s="213"/>
      <c r="P1253" s="214" t="s">
        <v>1262</v>
      </c>
      <c r="Q1253" s="214"/>
      <c r="R1253" s="215">
        <v>198.25</v>
      </c>
      <c r="S1253" s="215"/>
      <c r="T1253" s="215"/>
      <c r="U1253" s="215"/>
      <c r="V1253" s="215"/>
      <c r="W1253" s="215"/>
      <c r="X1253" s="215"/>
      <c r="Y1253" s="215"/>
    </row>
    <row r="1254" spans="2:25" ht="3.75" customHeight="1"/>
    <row r="1255" spans="2:25" ht="1.5" customHeight="1"/>
    <row r="1256" spans="2:25" ht="2.25" customHeight="1"/>
    <row r="1257" spans="2:25">
      <c r="B1257" s="211" t="s">
        <v>1630</v>
      </c>
      <c r="C1257" s="211"/>
      <c r="D1257" s="211"/>
      <c r="E1257" s="211"/>
      <c r="F1257" s="211"/>
      <c r="G1257" s="211"/>
      <c r="I1257" s="212" t="s">
        <v>226</v>
      </c>
      <c r="J1257" s="212"/>
      <c r="K1257" s="212"/>
      <c r="L1257" s="212"/>
      <c r="M1257" s="212"/>
      <c r="N1257" s="212"/>
      <c r="O1257" s="212"/>
      <c r="P1257" s="212"/>
      <c r="Q1257" s="212"/>
      <c r="R1257" s="212"/>
      <c r="S1257" s="212"/>
      <c r="T1257" s="212"/>
      <c r="U1257" s="212"/>
      <c r="V1257" s="212"/>
      <c r="W1257" s="212"/>
      <c r="X1257" s="212"/>
      <c r="Y1257" s="212"/>
    </row>
    <row r="1258" spans="2:25">
      <c r="I1258" s="213" t="s">
        <v>1261</v>
      </c>
      <c r="J1258" s="213"/>
      <c r="K1258" s="213"/>
      <c r="L1258" s="213" t="s">
        <v>657</v>
      </c>
      <c r="M1258" s="213"/>
      <c r="P1258" s="214" t="s">
        <v>1262</v>
      </c>
      <c r="Q1258" s="214"/>
      <c r="R1258" s="215">
        <v>2</v>
      </c>
      <c r="S1258" s="215"/>
      <c r="T1258" s="215"/>
      <c r="U1258" s="215"/>
      <c r="V1258" s="215"/>
      <c r="W1258" s="215"/>
      <c r="X1258" s="215"/>
      <c r="Y1258" s="215"/>
    </row>
    <row r="1259" spans="2:25" ht="3.75" customHeight="1"/>
    <row r="1260" spans="2:25" ht="1.5" customHeight="1"/>
    <row r="1261" spans="2:25" ht="2.25" customHeight="1"/>
    <row r="1262" spans="2:25">
      <c r="B1262" s="211" t="s">
        <v>1631</v>
      </c>
      <c r="C1262" s="211"/>
      <c r="D1262" s="211"/>
      <c r="E1262" s="211"/>
      <c r="F1262" s="211"/>
      <c r="G1262" s="211"/>
      <c r="I1262" s="212" t="s">
        <v>228</v>
      </c>
      <c r="J1262" s="212"/>
      <c r="K1262" s="212"/>
      <c r="L1262" s="212"/>
      <c r="M1262" s="212"/>
      <c r="N1262" s="212"/>
      <c r="O1262" s="212"/>
      <c r="P1262" s="212"/>
      <c r="Q1262" s="212"/>
      <c r="R1262" s="212"/>
      <c r="S1262" s="212"/>
      <c r="T1262" s="212"/>
      <c r="U1262" s="212"/>
      <c r="V1262" s="212"/>
      <c r="W1262" s="212"/>
      <c r="X1262" s="212"/>
      <c r="Y1262" s="212"/>
    </row>
    <row r="1263" spans="2:25">
      <c r="I1263" s="213" t="s">
        <v>1261</v>
      </c>
      <c r="J1263" s="213"/>
      <c r="K1263" s="213"/>
      <c r="L1263" s="213" t="s">
        <v>661</v>
      </c>
      <c r="M1263" s="213"/>
      <c r="P1263" s="214" t="s">
        <v>1262</v>
      </c>
      <c r="Q1263" s="214"/>
      <c r="R1263" s="215">
        <v>26.22</v>
      </c>
      <c r="S1263" s="215"/>
      <c r="T1263" s="215"/>
      <c r="U1263" s="215"/>
      <c r="V1263" s="215"/>
      <c r="W1263" s="215"/>
      <c r="X1263" s="215"/>
      <c r="Y1263" s="215"/>
    </row>
    <row r="1264" spans="2:25" ht="3.75" customHeight="1"/>
    <row r="1265" spans="2:25" ht="1.5" customHeight="1"/>
    <row r="1266" spans="2:25" ht="2.25" customHeight="1"/>
    <row r="1267" spans="2:25" ht="2.25" customHeight="1"/>
    <row r="1268" spans="2:25">
      <c r="I1268" s="217" t="s">
        <v>1632</v>
      </c>
      <c r="J1268" s="217"/>
      <c r="K1268" s="217"/>
      <c r="L1268" s="217"/>
      <c r="M1268" s="217"/>
      <c r="N1268" s="217"/>
      <c r="O1268" s="217"/>
      <c r="P1268" s="217"/>
      <c r="Q1268" s="217"/>
      <c r="R1268" s="217"/>
      <c r="S1268" s="217"/>
      <c r="T1268" s="217"/>
      <c r="U1268" s="217"/>
      <c r="V1268" s="217"/>
      <c r="W1268" s="217"/>
      <c r="X1268" s="217"/>
      <c r="Y1268" s="217"/>
    </row>
    <row r="1269" spans="2:25" ht="5.25" customHeight="1"/>
    <row r="1270" spans="2:25">
      <c r="B1270" s="211" t="s">
        <v>1633</v>
      </c>
      <c r="C1270" s="211"/>
      <c r="D1270" s="211"/>
      <c r="E1270" s="211"/>
      <c r="F1270" s="211"/>
      <c r="G1270" s="211"/>
      <c r="I1270" s="212" t="s">
        <v>232</v>
      </c>
      <c r="J1270" s="212"/>
      <c r="K1270" s="212"/>
      <c r="L1270" s="212"/>
      <c r="M1270" s="212"/>
      <c r="N1270" s="212"/>
      <c r="O1270" s="212"/>
      <c r="P1270" s="212"/>
      <c r="Q1270" s="212"/>
      <c r="R1270" s="212"/>
      <c r="S1270" s="212"/>
      <c r="T1270" s="212"/>
      <c r="U1270" s="212"/>
      <c r="V1270" s="212"/>
      <c r="W1270" s="212"/>
      <c r="X1270" s="212"/>
      <c r="Y1270" s="212"/>
    </row>
    <row r="1271" spans="2:25">
      <c r="I1271" s="213" t="s">
        <v>1261</v>
      </c>
      <c r="J1271" s="213"/>
      <c r="K1271" s="213"/>
      <c r="L1271" s="213" t="s">
        <v>661</v>
      </c>
      <c r="M1271" s="213"/>
      <c r="P1271" s="214" t="s">
        <v>1262</v>
      </c>
      <c r="Q1271" s="214"/>
      <c r="R1271" s="215">
        <v>1.1200000000000001</v>
      </c>
      <c r="S1271" s="215"/>
      <c r="T1271" s="215"/>
      <c r="U1271" s="215"/>
      <c r="V1271" s="215"/>
      <c r="W1271" s="215"/>
      <c r="X1271" s="215"/>
      <c r="Y1271" s="215"/>
    </row>
    <row r="1272" spans="2:25" ht="3.75" customHeight="1"/>
    <row r="1273" spans="2:25" ht="1.5" customHeight="1"/>
    <row r="1274" spans="2:25" ht="2.25" customHeight="1"/>
    <row r="1275" spans="2:25">
      <c r="B1275" s="211" t="s">
        <v>1634</v>
      </c>
      <c r="C1275" s="211"/>
      <c r="D1275" s="211"/>
      <c r="E1275" s="211"/>
      <c r="F1275" s="211"/>
      <c r="G1275" s="211"/>
      <c r="I1275" s="212" t="s">
        <v>1635</v>
      </c>
      <c r="J1275" s="212"/>
      <c r="K1275" s="212"/>
      <c r="L1275" s="212"/>
      <c r="M1275" s="212"/>
      <c r="N1275" s="212"/>
      <c r="O1275" s="212"/>
      <c r="P1275" s="212"/>
      <c r="Q1275" s="212"/>
      <c r="R1275" s="212"/>
      <c r="S1275" s="212"/>
      <c r="T1275" s="212"/>
      <c r="U1275" s="212"/>
      <c r="V1275" s="212"/>
      <c r="W1275" s="212"/>
      <c r="X1275" s="212"/>
      <c r="Y1275" s="212"/>
    </row>
    <row r="1276" spans="2:25">
      <c r="I1276" s="213" t="s">
        <v>1261</v>
      </c>
      <c r="J1276" s="213"/>
      <c r="K1276" s="213"/>
      <c r="L1276" s="213" t="s">
        <v>661</v>
      </c>
      <c r="M1276" s="213"/>
      <c r="P1276" s="214" t="s">
        <v>1262</v>
      </c>
      <c r="Q1276" s="214"/>
      <c r="R1276" s="215">
        <v>1.1200000000000001</v>
      </c>
      <c r="S1276" s="215"/>
      <c r="T1276" s="215"/>
      <c r="U1276" s="215"/>
      <c r="V1276" s="215"/>
      <c r="W1276" s="215"/>
      <c r="X1276" s="215"/>
      <c r="Y1276" s="215"/>
    </row>
    <row r="1277" spans="2:25" ht="3.75" customHeight="1"/>
    <row r="1278" spans="2:25" ht="1.5" customHeight="1"/>
    <row r="1279" spans="2:25" ht="2.25" customHeight="1"/>
    <row r="1280" spans="2:25">
      <c r="B1280" s="211" t="s">
        <v>1636</v>
      </c>
      <c r="C1280" s="211"/>
      <c r="D1280" s="211"/>
      <c r="E1280" s="211"/>
      <c r="F1280" s="211"/>
      <c r="G1280" s="211"/>
      <c r="I1280" s="212" t="s">
        <v>234</v>
      </c>
      <c r="J1280" s="212"/>
      <c r="K1280" s="212"/>
      <c r="L1280" s="212"/>
      <c r="M1280" s="212"/>
      <c r="N1280" s="212"/>
      <c r="O1280" s="212"/>
      <c r="P1280" s="212"/>
      <c r="Q1280" s="212"/>
      <c r="R1280" s="212"/>
      <c r="S1280" s="212"/>
      <c r="T1280" s="212"/>
      <c r="U1280" s="212"/>
      <c r="V1280" s="212"/>
      <c r="W1280" s="212"/>
      <c r="X1280" s="212"/>
      <c r="Y1280" s="212"/>
    </row>
    <row r="1281" spans="2:25">
      <c r="I1281" s="213" t="s">
        <v>1261</v>
      </c>
      <c r="J1281" s="213"/>
      <c r="K1281" s="213"/>
      <c r="L1281" s="213" t="s">
        <v>663</v>
      </c>
      <c r="M1281" s="213"/>
      <c r="P1281" s="214" t="s">
        <v>1262</v>
      </c>
      <c r="Q1281" s="214"/>
      <c r="R1281" s="215">
        <v>5.08</v>
      </c>
      <c r="S1281" s="215"/>
      <c r="T1281" s="215"/>
      <c r="U1281" s="215"/>
      <c r="V1281" s="215"/>
      <c r="W1281" s="215"/>
      <c r="X1281" s="215"/>
      <c r="Y1281" s="215"/>
    </row>
    <row r="1282" spans="2:25" ht="3.75" customHeight="1"/>
    <row r="1283" spans="2:25" ht="1.5" customHeight="1"/>
    <row r="1284" spans="2:25" ht="2.25" customHeight="1"/>
    <row r="1285" spans="2:25">
      <c r="B1285" s="211" t="s">
        <v>1637</v>
      </c>
      <c r="C1285" s="211"/>
      <c r="D1285" s="211"/>
      <c r="E1285" s="211"/>
      <c r="F1285" s="211"/>
      <c r="G1285" s="211"/>
      <c r="I1285" s="212" t="s">
        <v>1638</v>
      </c>
      <c r="J1285" s="212"/>
      <c r="K1285" s="212"/>
      <c r="L1285" s="212"/>
      <c r="M1285" s="212"/>
      <c r="N1285" s="212"/>
      <c r="O1285" s="212"/>
      <c r="P1285" s="212"/>
      <c r="Q1285" s="212"/>
      <c r="R1285" s="212"/>
      <c r="S1285" s="212"/>
      <c r="T1285" s="212"/>
      <c r="U1285" s="212"/>
      <c r="V1285" s="212"/>
      <c r="W1285" s="212"/>
      <c r="X1285" s="212"/>
      <c r="Y1285" s="212"/>
    </row>
    <row r="1286" spans="2:25">
      <c r="I1286" s="213" t="s">
        <v>1261</v>
      </c>
      <c r="J1286" s="213"/>
      <c r="K1286" s="213"/>
      <c r="L1286" s="213" t="s">
        <v>663</v>
      </c>
      <c r="M1286" s="213"/>
      <c r="P1286" s="214" t="s">
        <v>1262</v>
      </c>
      <c r="Q1286" s="214"/>
      <c r="R1286" s="215">
        <v>5.08</v>
      </c>
      <c r="S1286" s="215"/>
      <c r="T1286" s="215"/>
      <c r="U1286" s="215"/>
      <c r="V1286" s="215"/>
      <c r="W1286" s="215"/>
      <c r="X1286" s="215"/>
      <c r="Y1286" s="215"/>
    </row>
    <row r="1287" spans="2:25" ht="3.75" customHeight="1"/>
    <row r="1288" spans="2:25" ht="1.5" customHeight="1"/>
    <row r="1289" spans="2:25" ht="2.25" customHeight="1"/>
    <row r="1290" spans="2:25">
      <c r="B1290" s="211" t="s">
        <v>1639</v>
      </c>
      <c r="C1290" s="211"/>
      <c r="D1290" s="211"/>
      <c r="E1290" s="211"/>
      <c r="F1290" s="211"/>
      <c r="G1290" s="211"/>
      <c r="I1290" s="212" t="s">
        <v>236</v>
      </c>
      <c r="J1290" s="212"/>
      <c r="K1290" s="212"/>
      <c r="L1290" s="212"/>
      <c r="M1290" s="212"/>
      <c r="N1290" s="212"/>
      <c r="O1290" s="212"/>
      <c r="P1290" s="212"/>
      <c r="Q1290" s="212"/>
      <c r="R1290" s="212"/>
      <c r="S1290" s="212"/>
      <c r="T1290" s="212"/>
      <c r="U1290" s="212"/>
      <c r="V1290" s="212"/>
      <c r="W1290" s="212"/>
      <c r="X1290" s="212"/>
      <c r="Y1290" s="212"/>
    </row>
    <row r="1291" spans="2:25">
      <c r="I1291" s="213" t="s">
        <v>1261</v>
      </c>
      <c r="J1291" s="213"/>
      <c r="K1291" s="213"/>
      <c r="L1291" s="213" t="s">
        <v>698</v>
      </c>
      <c r="M1291" s="213"/>
      <c r="P1291" s="214" t="s">
        <v>1262</v>
      </c>
      <c r="Q1291" s="214"/>
      <c r="R1291" s="215">
        <v>150</v>
      </c>
      <c r="S1291" s="215"/>
      <c r="T1291" s="215"/>
      <c r="U1291" s="215"/>
      <c r="V1291" s="215"/>
      <c r="W1291" s="215"/>
      <c r="X1291" s="215"/>
      <c r="Y1291" s="215"/>
    </row>
    <row r="1292" spans="2:25" ht="3.75" customHeight="1"/>
    <row r="1293" spans="2:25" ht="1.5" customHeight="1"/>
    <row r="1294" spans="2:25" ht="2.25" customHeight="1"/>
    <row r="1295" spans="2:25">
      <c r="B1295" s="211" t="s">
        <v>1640</v>
      </c>
      <c r="C1295" s="211"/>
      <c r="D1295" s="211"/>
      <c r="E1295" s="211"/>
      <c r="F1295" s="211"/>
      <c r="G1295" s="211"/>
      <c r="I1295" s="212" t="s">
        <v>1641</v>
      </c>
      <c r="J1295" s="212"/>
      <c r="K1295" s="212"/>
      <c r="L1295" s="212"/>
      <c r="M1295" s="212"/>
      <c r="N1295" s="212"/>
      <c r="O1295" s="212"/>
      <c r="P1295" s="212"/>
      <c r="Q1295" s="212"/>
      <c r="R1295" s="212"/>
      <c r="S1295" s="212"/>
      <c r="T1295" s="212"/>
      <c r="U1295" s="212"/>
      <c r="V1295" s="212"/>
      <c r="W1295" s="212"/>
      <c r="X1295" s="212"/>
      <c r="Y1295" s="212"/>
    </row>
    <row r="1296" spans="2:25">
      <c r="I1296" s="213" t="s">
        <v>1261</v>
      </c>
      <c r="J1296" s="213"/>
      <c r="K1296" s="213"/>
      <c r="L1296" s="213" t="s">
        <v>698</v>
      </c>
      <c r="M1296" s="213"/>
      <c r="P1296" s="214" t="s">
        <v>1262</v>
      </c>
      <c r="Q1296" s="214"/>
      <c r="R1296" s="215">
        <v>15</v>
      </c>
      <c r="S1296" s="215"/>
      <c r="T1296" s="215"/>
      <c r="U1296" s="215"/>
      <c r="V1296" s="215"/>
      <c r="W1296" s="215"/>
      <c r="X1296" s="215"/>
      <c r="Y1296" s="215"/>
    </row>
    <row r="1297" spans="2:25" ht="3.75" customHeight="1"/>
    <row r="1298" spans="2:25" ht="1.5" customHeight="1"/>
    <row r="1299" spans="2:25" ht="2.25" customHeight="1"/>
    <row r="1300" spans="2:25">
      <c r="B1300" s="211" t="s">
        <v>1642</v>
      </c>
      <c r="C1300" s="211"/>
      <c r="D1300" s="211"/>
      <c r="E1300" s="211"/>
      <c r="F1300" s="211"/>
      <c r="G1300" s="211"/>
      <c r="I1300" s="212" t="s">
        <v>1643</v>
      </c>
      <c r="J1300" s="212"/>
      <c r="K1300" s="212"/>
      <c r="L1300" s="212"/>
      <c r="M1300" s="212"/>
      <c r="N1300" s="212"/>
      <c r="O1300" s="212"/>
      <c r="P1300" s="212"/>
      <c r="Q1300" s="212"/>
      <c r="R1300" s="212"/>
      <c r="S1300" s="212"/>
      <c r="T1300" s="212"/>
      <c r="U1300" s="212"/>
      <c r="V1300" s="212"/>
      <c r="W1300" s="212"/>
      <c r="X1300" s="212"/>
      <c r="Y1300" s="212"/>
    </row>
    <row r="1301" spans="2:25">
      <c r="I1301" s="213" t="s">
        <v>1261</v>
      </c>
      <c r="J1301" s="213"/>
      <c r="K1301" s="213"/>
      <c r="L1301" s="213" t="s">
        <v>698</v>
      </c>
      <c r="M1301" s="213"/>
      <c r="P1301" s="214" t="s">
        <v>1262</v>
      </c>
      <c r="Q1301" s="214"/>
      <c r="R1301" s="215">
        <v>35</v>
      </c>
      <c r="S1301" s="215"/>
      <c r="T1301" s="215"/>
      <c r="U1301" s="215"/>
      <c r="V1301" s="215"/>
      <c r="W1301" s="215"/>
      <c r="X1301" s="215"/>
      <c r="Y1301" s="215"/>
    </row>
    <row r="1302" spans="2:25" ht="3.75" customHeight="1"/>
    <row r="1303" spans="2:25" ht="1.5" customHeight="1"/>
    <row r="1304" spans="2:25" ht="2.25" customHeight="1"/>
    <row r="1305" spans="2:25">
      <c r="B1305" s="211" t="s">
        <v>1644</v>
      </c>
      <c r="C1305" s="211"/>
      <c r="D1305" s="211"/>
      <c r="E1305" s="211"/>
      <c r="F1305" s="211"/>
      <c r="G1305" s="211"/>
      <c r="I1305" s="212" t="s">
        <v>1645</v>
      </c>
      <c r="J1305" s="212"/>
      <c r="K1305" s="212"/>
      <c r="L1305" s="212"/>
      <c r="M1305" s="212"/>
      <c r="N1305" s="212"/>
      <c r="O1305" s="212"/>
      <c r="P1305" s="212"/>
      <c r="Q1305" s="212"/>
      <c r="R1305" s="212"/>
      <c r="S1305" s="212"/>
      <c r="T1305" s="212"/>
      <c r="U1305" s="212"/>
      <c r="V1305" s="212"/>
      <c r="W1305" s="212"/>
      <c r="X1305" s="212"/>
      <c r="Y1305" s="212"/>
    </row>
    <row r="1306" spans="2:25">
      <c r="I1306" s="213" t="s">
        <v>1261</v>
      </c>
      <c r="J1306" s="213"/>
      <c r="K1306" s="213"/>
      <c r="L1306" s="213" t="s">
        <v>698</v>
      </c>
      <c r="M1306" s="213"/>
      <c r="P1306" s="214" t="s">
        <v>1262</v>
      </c>
      <c r="Q1306" s="214"/>
      <c r="R1306" s="215">
        <v>0</v>
      </c>
      <c r="S1306" s="215"/>
      <c r="T1306" s="215"/>
      <c r="U1306" s="215"/>
      <c r="V1306" s="215"/>
      <c r="W1306" s="215"/>
      <c r="X1306" s="215"/>
      <c r="Y1306" s="215"/>
    </row>
    <row r="1307" spans="2:25" ht="3.75" customHeight="1"/>
    <row r="1308" spans="2:25" ht="1.5" customHeight="1"/>
    <row r="1309" spans="2:25" ht="2.25" customHeight="1"/>
    <row r="1310" spans="2:25">
      <c r="B1310" s="211" t="s">
        <v>1646</v>
      </c>
      <c r="C1310" s="211"/>
      <c r="D1310" s="211"/>
      <c r="E1310" s="211"/>
      <c r="F1310" s="211"/>
      <c r="G1310" s="211"/>
      <c r="I1310" s="212" t="s">
        <v>238</v>
      </c>
      <c r="J1310" s="212"/>
      <c r="K1310" s="212"/>
      <c r="L1310" s="212"/>
      <c r="M1310" s="212"/>
      <c r="N1310" s="212"/>
      <c r="O1310" s="212"/>
      <c r="P1310" s="212"/>
      <c r="Q1310" s="212"/>
      <c r="R1310" s="212"/>
      <c r="S1310" s="212"/>
      <c r="T1310" s="212"/>
      <c r="U1310" s="212"/>
      <c r="V1310" s="212"/>
      <c r="W1310" s="212"/>
      <c r="X1310" s="212"/>
      <c r="Y1310" s="212"/>
    </row>
    <row r="1311" spans="2:25">
      <c r="I1311" s="213" t="s">
        <v>1261</v>
      </c>
      <c r="J1311" s="213"/>
      <c r="K1311" s="213"/>
      <c r="L1311" s="213" t="s">
        <v>698</v>
      </c>
      <c r="M1311" s="213"/>
      <c r="P1311" s="214" t="s">
        <v>1262</v>
      </c>
      <c r="Q1311" s="214"/>
      <c r="R1311" s="215">
        <v>300</v>
      </c>
      <c r="S1311" s="215"/>
      <c r="T1311" s="215"/>
      <c r="U1311" s="215"/>
      <c r="V1311" s="215"/>
      <c r="W1311" s="215"/>
      <c r="X1311" s="215"/>
      <c r="Y1311" s="215"/>
    </row>
    <row r="1312" spans="2:25" ht="3.75" customHeight="1"/>
    <row r="1313" spans="2:25" ht="1.5" customHeight="1"/>
    <row r="1314" spans="2:25" ht="2.25" customHeight="1"/>
    <row r="1315" spans="2:25">
      <c r="B1315" s="211" t="s">
        <v>1647</v>
      </c>
      <c r="C1315" s="211"/>
      <c r="D1315" s="211"/>
      <c r="E1315" s="211"/>
      <c r="F1315" s="211"/>
      <c r="G1315" s="211"/>
      <c r="I1315" s="212" t="s">
        <v>1648</v>
      </c>
      <c r="J1315" s="212"/>
      <c r="K1315" s="212"/>
      <c r="L1315" s="212"/>
      <c r="M1315" s="212"/>
      <c r="N1315" s="212"/>
      <c r="O1315" s="212"/>
      <c r="P1315" s="212"/>
      <c r="Q1315" s="212"/>
      <c r="R1315" s="212"/>
      <c r="S1315" s="212"/>
      <c r="T1315" s="212"/>
      <c r="U1315" s="212"/>
      <c r="V1315" s="212"/>
      <c r="W1315" s="212"/>
      <c r="X1315" s="212"/>
      <c r="Y1315" s="212"/>
    </row>
    <row r="1316" spans="2:25">
      <c r="I1316" s="213" t="s">
        <v>1261</v>
      </c>
      <c r="J1316" s="213"/>
      <c r="K1316" s="213"/>
      <c r="L1316" s="213" t="s">
        <v>698</v>
      </c>
      <c r="M1316" s="213"/>
      <c r="P1316" s="214" t="s">
        <v>1262</v>
      </c>
      <c r="Q1316" s="214"/>
      <c r="R1316" s="215">
        <v>150</v>
      </c>
      <c r="S1316" s="215"/>
      <c r="T1316" s="215"/>
      <c r="U1316" s="215"/>
      <c r="V1316" s="215"/>
      <c r="W1316" s="215"/>
      <c r="X1316" s="215"/>
      <c r="Y1316" s="215"/>
    </row>
    <row r="1317" spans="2:25" ht="3.75" customHeight="1"/>
    <row r="1318" spans="2:25" ht="1.5" customHeight="1"/>
    <row r="1319" spans="2:25" ht="2.25" customHeight="1"/>
    <row r="1320" spans="2:25">
      <c r="B1320" s="211" t="s">
        <v>1649</v>
      </c>
      <c r="C1320" s="211"/>
      <c r="D1320" s="211"/>
      <c r="E1320" s="211"/>
      <c r="F1320" s="211"/>
      <c r="G1320" s="211"/>
      <c r="I1320" s="212" t="s">
        <v>1650</v>
      </c>
      <c r="J1320" s="212"/>
      <c r="K1320" s="212"/>
      <c r="L1320" s="212"/>
      <c r="M1320" s="212"/>
      <c r="N1320" s="212"/>
      <c r="O1320" s="212"/>
      <c r="P1320" s="212"/>
      <c r="Q1320" s="212"/>
      <c r="R1320" s="212"/>
      <c r="S1320" s="212"/>
      <c r="T1320" s="212"/>
      <c r="U1320" s="212"/>
      <c r="V1320" s="212"/>
      <c r="W1320" s="212"/>
      <c r="X1320" s="212"/>
      <c r="Y1320" s="212"/>
    </row>
    <row r="1321" spans="2:25">
      <c r="I1321" s="213" t="s">
        <v>1261</v>
      </c>
      <c r="J1321" s="213"/>
      <c r="K1321" s="213"/>
      <c r="L1321" s="213" t="s">
        <v>698</v>
      </c>
      <c r="M1321" s="213"/>
      <c r="P1321" s="214" t="s">
        <v>1262</v>
      </c>
      <c r="Q1321" s="214"/>
      <c r="R1321" s="215">
        <v>150</v>
      </c>
      <c r="S1321" s="215"/>
      <c r="T1321" s="215"/>
      <c r="U1321" s="215"/>
      <c r="V1321" s="215"/>
      <c r="W1321" s="215"/>
      <c r="X1321" s="215"/>
      <c r="Y1321" s="215"/>
    </row>
    <row r="1322" spans="2:25" ht="3.75" customHeight="1"/>
    <row r="1323" spans="2:25" ht="1.5" customHeight="1"/>
    <row r="1324" spans="2:25" ht="2.25" customHeight="1"/>
    <row r="1325" spans="2:25">
      <c r="B1325" s="211" t="s">
        <v>1651</v>
      </c>
      <c r="C1325" s="211"/>
      <c r="D1325" s="211"/>
      <c r="E1325" s="211"/>
      <c r="F1325" s="211"/>
      <c r="G1325" s="211"/>
      <c r="I1325" s="212" t="s">
        <v>240</v>
      </c>
      <c r="J1325" s="212"/>
      <c r="K1325" s="212"/>
      <c r="L1325" s="212"/>
      <c r="M1325" s="212"/>
      <c r="N1325" s="212"/>
      <c r="O1325" s="212"/>
      <c r="P1325" s="212"/>
      <c r="Q1325" s="212"/>
      <c r="R1325" s="212"/>
      <c r="S1325" s="212"/>
      <c r="T1325" s="212"/>
      <c r="U1325" s="212"/>
      <c r="V1325" s="212"/>
      <c r="W1325" s="212"/>
      <c r="X1325" s="212"/>
      <c r="Y1325" s="212"/>
    </row>
    <row r="1326" spans="2:25">
      <c r="I1326" s="213" t="s">
        <v>1261</v>
      </c>
      <c r="J1326" s="213"/>
      <c r="K1326" s="213"/>
      <c r="L1326" s="213" t="s">
        <v>698</v>
      </c>
      <c r="M1326" s="213"/>
      <c r="P1326" s="214" t="s">
        <v>1262</v>
      </c>
      <c r="Q1326" s="214"/>
      <c r="R1326" s="215">
        <v>63.5</v>
      </c>
      <c r="S1326" s="215"/>
      <c r="T1326" s="215"/>
      <c r="U1326" s="215"/>
      <c r="V1326" s="215"/>
      <c r="W1326" s="215"/>
      <c r="X1326" s="215"/>
      <c r="Y1326" s="215"/>
    </row>
    <row r="1327" spans="2:25" ht="3.75" customHeight="1"/>
    <row r="1328" spans="2:25" ht="1.5" customHeight="1"/>
    <row r="1329" spans="2:25" ht="2.25" customHeight="1"/>
    <row r="1330" spans="2:25">
      <c r="B1330" s="211" t="s">
        <v>1652</v>
      </c>
      <c r="C1330" s="211"/>
      <c r="D1330" s="211"/>
      <c r="E1330" s="211"/>
      <c r="F1330" s="211"/>
      <c r="G1330" s="211"/>
      <c r="I1330" s="212" t="s">
        <v>1653</v>
      </c>
      <c r="J1330" s="212"/>
      <c r="K1330" s="212"/>
      <c r="L1330" s="212"/>
      <c r="M1330" s="212"/>
      <c r="N1330" s="212"/>
      <c r="O1330" s="212"/>
      <c r="P1330" s="212"/>
      <c r="Q1330" s="212"/>
      <c r="R1330" s="212"/>
      <c r="S1330" s="212"/>
      <c r="T1330" s="212"/>
      <c r="U1330" s="212"/>
      <c r="V1330" s="212"/>
      <c r="W1330" s="212"/>
      <c r="X1330" s="212"/>
      <c r="Y1330" s="212"/>
    </row>
    <row r="1331" spans="2:25">
      <c r="I1331" s="213" t="s">
        <v>1261</v>
      </c>
      <c r="J1331" s="213"/>
      <c r="K1331" s="213"/>
      <c r="L1331" s="213" t="s">
        <v>698</v>
      </c>
      <c r="M1331" s="213"/>
      <c r="P1331" s="214" t="s">
        <v>1262</v>
      </c>
      <c r="Q1331" s="214"/>
      <c r="R1331" s="215">
        <v>63.5</v>
      </c>
      <c r="S1331" s="215"/>
      <c r="T1331" s="215"/>
      <c r="U1331" s="215"/>
      <c r="V1331" s="215"/>
      <c r="W1331" s="215"/>
      <c r="X1331" s="215"/>
      <c r="Y1331" s="215"/>
    </row>
    <row r="1332" spans="2:25" ht="3.75" customHeight="1"/>
    <row r="1333" spans="2:25" ht="1.5" customHeight="1"/>
    <row r="1334" spans="2:25" ht="2.25" customHeight="1"/>
    <row r="1335" spans="2:25">
      <c r="B1335" s="211" t="s">
        <v>1654</v>
      </c>
      <c r="C1335" s="211"/>
      <c r="D1335" s="211"/>
      <c r="E1335" s="211"/>
      <c r="F1335" s="211"/>
      <c r="G1335" s="211"/>
      <c r="I1335" s="212" t="s">
        <v>242</v>
      </c>
      <c r="J1335" s="212"/>
      <c r="K1335" s="212"/>
      <c r="L1335" s="212"/>
      <c r="M1335" s="212"/>
      <c r="N1335" s="212"/>
      <c r="O1335" s="212"/>
      <c r="P1335" s="212"/>
      <c r="Q1335" s="212"/>
      <c r="R1335" s="212"/>
      <c r="S1335" s="212"/>
      <c r="T1335" s="212"/>
      <c r="U1335" s="212"/>
      <c r="V1335" s="212"/>
      <c r="W1335" s="212"/>
      <c r="X1335" s="212"/>
      <c r="Y1335" s="212"/>
    </row>
    <row r="1336" spans="2:25">
      <c r="I1336" s="213" t="s">
        <v>1261</v>
      </c>
      <c r="J1336" s="213"/>
      <c r="K1336" s="213"/>
      <c r="L1336" s="213" t="s">
        <v>669</v>
      </c>
      <c r="M1336" s="213"/>
      <c r="P1336" s="214" t="s">
        <v>1262</v>
      </c>
      <c r="Q1336" s="214"/>
      <c r="R1336" s="215">
        <v>25</v>
      </c>
      <c r="S1336" s="215"/>
      <c r="T1336" s="215"/>
      <c r="U1336" s="215"/>
      <c r="V1336" s="215"/>
      <c r="W1336" s="215"/>
      <c r="X1336" s="215"/>
      <c r="Y1336" s="215"/>
    </row>
    <row r="1337" spans="2:25" ht="3.75" customHeight="1"/>
    <row r="1338" spans="2:25" ht="1.5" customHeight="1"/>
    <row r="1339" spans="2:25" ht="2.25" customHeight="1"/>
    <row r="1340" spans="2:25">
      <c r="B1340" s="211" t="s">
        <v>1655</v>
      </c>
      <c r="C1340" s="211"/>
      <c r="D1340" s="211"/>
      <c r="E1340" s="211"/>
      <c r="F1340" s="211"/>
      <c r="G1340" s="211"/>
      <c r="I1340" s="212" t="s">
        <v>1656</v>
      </c>
      <c r="J1340" s="212"/>
      <c r="K1340" s="212"/>
      <c r="L1340" s="212"/>
      <c r="M1340" s="212"/>
      <c r="N1340" s="212"/>
      <c r="O1340" s="212"/>
      <c r="P1340" s="212"/>
      <c r="Q1340" s="212"/>
      <c r="R1340" s="212"/>
      <c r="S1340" s="212"/>
      <c r="T1340" s="212"/>
      <c r="U1340" s="212"/>
      <c r="V1340" s="212"/>
      <c r="W1340" s="212"/>
      <c r="X1340" s="212"/>
      <c r="Y1340" s="212"/>
    </row>
    <row r="1341" spans="2:25">
      <c r="I1341" s="213" t="s">
        <v>1261</v>
      </c>
      <c r="J1341" s="213"/>
      <c r="K1341" s="213"/>
      <c r="L1341" s="213" t="s">
        <v>669</v>
      </c>
      <c r="M1341" s="213"/>
      <c r="P1341" s="214" t="s">
        <v>1262</v>
      </c>
      <c r="Q1341" s="214"/>
      <c r="R1341" s="215">
        <v>25</v>
      </c>
      <c r="S1341" s="215"/>
      <c r="T1341" s="215"/>
      <c r="U1341" s="215"/>
      <c r="V1341" s="215"/>
      <c r="W1341" s="215"/>
      <c r="X1341" s="215"/>
      <c r="Y1341" s="215"/>
    </row>
    <row r="1342" spans="2:25" ht="3.75" customHeight="1"/>
    <row r="1343" spans="2:25" ht="1.5" customHeight="1"/>
    <row r="1344" spans="2:25" ht="2.25" customHeight="1"/>
    <row r="1345" spans="2:25">
      <c r="B1345" s="211" t="s">
        <v>1657</v>
      </c>
      <c r="C1345" s="211"/>
      <c r="D1345" s="211"/>
      <c r="E1345" s="211"/>
      <c r="F1345" s="211"/>
      <c r="G1345" s="211"/>
      <c r="I1345" s="212" t="s">
        <v>244</v>
      </c>
      <c r="J1345" s="212"/>
      <c r="K1345" s="212"/>
      <c r="L1345" s="212"/>
      <c r="M1345" s="212"/>
      <c r="N1345" s="212"/>
      <c r="O1345" s="212"/>
      <c r="P1345" s="212"/>
      <c r="Q1345" s="212"/>
      <c r="R1345" s="212"/>
      <c r="S1345" s="212"/>
      <c r="T1345" s="212"/>
      <c r="U1345" s="212"/>
      <c r="V1345" s="212"/>
      <c r="W1345" s="212"/>
      <c r="X1345" s="212"/>
      <c r="Y1345" s="212"/>
    </row>
    <row r="1346" spans="2:25">
      <c r="I1346" s="213" t="s">
        <v>1261</v>
      </c>
      <c r="J1346" s="213"/>
      <c r="K1346" s="213"/>
      <c r="L1346" s="213" t="s">
        <v>669</v>
      </c>
      <c r="M1346" s="213"/>
      <c r="P1346" s="214" t="s">
        <v>1262</v>
      </c>
      <c r="Q1346" s="214"/>
      <c r="R1346" s="215">
        <v>9</v>
      </c>
      <c r="S1346" s="215"/>
      <c r="T1346" s="215"/>
      <c r="U1346" s="215"/>
      <c r="V1346" s="215"/>
      <c r="W1346" s="215"/>
      <c r="X1346" s="215"/>
      <c r="Y1346" s="215"/>
    </row>
    <row r="1347" spans="2:25" ht="3.75" customHeight="1"/>
    <row r="1348" spans="2:25" ht="1.5" customHeight="1"/>
    <row r="1349" spans="2:25" ht="2.25" customHeight="1"/>
    <row r="1350" spans="2:25">
      <c r="B1350" s="211" t="s">
        <v>1658</v>
      </c>
      <c r="C1350" s="211"/>
      <c r="D1350" s="211"/>
      <c r="E1350" s="211"/>
      <c r="F1350" s="211"/>
      <c r="G1350" s="211"/>
      <c r="I1350" s="212" t="s">
        <v>1659</v>
      </c>
      <c r="J1350" s="212"/>
      <c r="K1350" s="212"/>
      <c r="L1350" s="212"/>
      <c r="M1350" s="212"/>
      <c r="N1350" s="212"/>
      <c r="O1350" s="212"/>
      <c r="P1350" s="212"/>
      <c r="Q1350" s="212"/>
      <c r="R1350" s="212"/>
      <c r="S1350" s="212"/>
      <c r="T1350" s="212"/>
      <c r="U1350" s="212"/>
      <c r="V1350" s="212"/>
      <c r="W1350" s="212"/>
      <c r="X1350" s="212"/>
      <c r="Y1350" s="212"/>
    </row>
    <row r="1351" spans="2:25">
      <c r="I1351" s="213" t="s">
        <v>1261</v>
      </c>
      <c r="J1351" s="213"/>
      <c r="K1351" s="213"/>
      <c r="L1351" s="213" t="s">
        <v>669</v>
      </c>
      <c r="M1351" s="213"/>
      <c r="P1351" s="214" t="s">
        <v>1262</v>
      </c>
      <c r="Q1351" s="214"/>
      <c r="R1351" s="215">
        <v>9</v>
      </c>
      <c r="S1351" s="215"/>
      <c r="T1351" s="215"/>
      <c r="U1351" s="215"/>
      <c r="V1351" s="215"/>
      <c r="W1351" s="215"/>
      <c r="X1351" s="215"/>
      <c r="Y1351" s="215"/>
    </row>
    <row r="1352" spans="2:25" ht="3.75" customHeight="1"/>
    <row r="1353" spans="2:25" ht="1.5" customHeight="1"/>
    <row r="1354" spans="2:25" ht="2.25" customHeight="1"/>
    <row r="1355" spans="2:25">
      <c r="B1355" s="211" t="s">
        <v>1660</v>
      </c>
      <c r="C1355" s="211"/>
      <c r="D1355" s="211"/>
      <c r="E1355" s="211"/>
      <c r="F1355" s="211"/>
      <c r="G1355" s="211"/>
      <c r="I1355" s="212" t="s">
        <v>246</v>
      </c>
      <c r="J1355" s="212"/>
      <c r="K1355" s="212"/>
      <c r="L1355" s="212"/>
      <c r="M1355" s="212"/>
      <c r="N1355" s="212"/>
      <c r="O1355" s="212"/>
      <c r="P1355" s="212"/>
      <c r="Q1355" s="212"/>
      <c r="R1355" s="212"/>
      <c r="S1355" s="212"/>
      <c r="T1355" s="212"/>
      <c r="U1355" s="212"/>
      <c r="V1355" s="212"/>
      <c r="W1355" s="212"/>
      <c r="X1355" s="212"/>
      <c r="Y1355" s="212"/>
    </row>
    <row r="1356" spans="2:25">
      <c r="I1356" s="213" t="s">
        <v>1261</v>
      </c>
      <c r="J1356" s="213"/>
      <c r="K1356" s="213"/>
      <c r="L1356" s="213" t="s">
        <v>669</v>
      </c>
      <c r="M1356" s="213"/>
      <c r="P1356" s="214" t="s">
        <v>1262</v>
      </c>
      <c r="Q1356" s="214"/>
      <c r="R1356" s="215">
        <v>1</v>
      </c>
      <c r="S1356" s="215"/>
      <c r="T1356" s="215"/>
      <c r="U1356" s="215"/>
      <c r="V1356" s="215"/>
      <c r="W1356" s="215"/>
      <c r="X1356" s="215"/>
      <c r="Y1356" s="215"/>
    </row>
    <row r="1357" spans="2:25" ht="3.75" customHeight="1"/>
    <row r="1358" spans="2:25" ht="1.5" customHeight="1"/>
    <row r="1359" spans="2:25" ht="2.25" customHeight="1"/>
    <row r="1360" spans="2:25">
      <c r="B1360" s="211" t="s">
        <v>1661</v>
      </c>
      <c r="C1360" s="211"/>
      <c r="D1360" s="211"/>
      <c r="E1360" s="211"/>
      <c r="F1360" s="211"/>
      <c r="G1360" s="211"/>
      <c r="I1360" s="212" t="s">
        <v>1662</v>
      </c>
      <c r="J1360" s="212"/>
      <c r="K1360" s="212"/>
      <c r="L1360" s="212"/>
      <c r="M1360" s="212"/>
      <c r="N1360" s="212"/>
      <c r="O1360" s="212"/>
      <c r="P1360" s="212"/>
      <c r="Q1360" s="212"/>
      <c r="R1360" s="212"/>
      <c r="S1360" s="212"/>
      <c r="T1360" s="212"/>
      <c r="U1360" s="212"/>
      <c r="V1360" s="212"/>
      <c r="W1360" s="212"/>
      <c r="X1360" s="212"/>
      <c r="Y1360" s="212"/>
    </row>
    <row r="1361" spans="2:25">
      <c r="I1361" s="213" t="s">
        <v>1261</v>
      </c>
      <c r="J1361" s="213"/>
      <c r="K1361" s="213"/>
      <c r="L1361" s="213" t="s">
        <v>669</v>
      </c>
      <c r="M1361" s="213"/>
      <c r="P1361" s="214" t="s">
        <v>1262</v>
      </c>
      <c r="Q1361" s="214"/>
      <c r="R1361" s="215">
        <v>1</v>
      </c>
      <c r="S1361" s="215"/>
      <c r="T1361" s="215"/>
      <c r="U1361" s="215"/>
      <c r="V1361" s="215"/>
      <c r="W1361" s="215"/>
      <c r="X1361" s="215"/>
      <c r="Y1361" s="215"/>
    </row>
    <row r="1362" spans="2:25" ht="3.75" customHeight="1"/>
    <row r="1363" spans="2:25" ht="1.5" customHeight="1"/>
    <row r="1364" spans="2:25" ht="2.25" customHeight="1"/>
    <row r="1365" spans="2:25">
      <c r="B1365" s="211" t="s">
        <v>1663</v>
      </c>
      <c r="C1365" s="211"/>
      <c r="D1365" s="211"/>
      <c r="E1365" s="211"/>
      <c r="F1365" s="211"/>
      <c r="G1365" s="211"/>
      <c r="I1365" s="212" t="s">
        <v>248</v>
      </c>
      <c r="J1365" s="212"/>
      <c r="K1365" s="212"/>
      <c r="L1365" s="212"/>
      <c r="M1365" s="212"/>
      <c r="N1365" s="212"/>
      <c r="O1365" s="212"/>
      <c r="P1365" s="212"/>
      <c r="Q1365" s="212"/>
      <c r="R1365" s="212"/>
      <c r="S1365" s="212"/>
      <c r="T1365" s="212"/>
      <c r="U1365" s="212"/>
      <c r="V1365" s="212"/>
      <c r="W1365" s="212"/>
      <c r="X1365" s="212"/>
      <c r="Y1365" s="212"/>
    </row>
    <row r="1366" spans="2:25">
      <c r="I1366" s="213" t="s">
        <v>1261</v>
      </c>
      <c r="J1366" s="213"/>
      <c r="K1366" s="213"/>
      <c r="L1366" s="213" t="s">
        <v>669</v>
      </c>
      <c r="M1366" s="213"/>
      <c r="P1366" s="214" t="s">
        <v>1262</v>
      </c>
      <c r="Q1366" s="214"/>
      <c r="R1366" s="215">
        <v>14</v>
      </c>
      <c r="S1366" s="215"/>
      <c r="T1366" s="215"/>
      <c r="U1366" s="215"/>
      <c r="V1366" s="215"/>
      <c r="W1366" s="215"/>
      <c r="X1366" s="215"/>
      <c r="Y1366" s="215"/>
    </row>
    <row r="1367" spans="2:25" ht="3.75" customHeight="1"/>
    <row r="1368" spans="2:25" ht="1.5" customHeight="1"/>
    <row r="1369" spans="2:25" ht="2.25" customHeight="1"/>
    <row r="1370" spans="2:25">
      <c r="B1370" s="211" t="s">
        <v>1664</v>
      </c>
      <c r="C1370" s="211"/>
      <c r="D1370" s="211"/>
      <c r="E1370" s="211"/>
      <c r="F1370" s="211"/>
      <c r="G1370" s="211"/>
      <c r="I1370" s="212" t="s">
        <v>1665</v>
      </c>
      <c r="J1370" s="212"/>
      <c r="K1370" s="212"/>
      <c r="L1370" s="212"/>
      <c r="M1370" s="212"/>
      <c r="N1370" s="212"/>
      <c r="O1370" s="212"/>
      <c r="P1370" s="212"/>
      <c r="Q1370" s="212"/>
      <c r="R1370" s="212"/>
      <c r="S1370" s="212"/>
      <c r="T1370" s="212"/>
      <c r="U1370" s="212"/>
      <c r="V1370" s="212"/>
      <c r="W1370" s="212"/>
      <c r="X1370" s="212"/>
      <c r="Y1370" s="212"/>
    </row>
    <row r="1371" spans="2:25">
      <c r="I1371" s="213" t="s">
        <v>1261</v>
      </c>
      <c r="J1371" s="213"/>
      <c r="K1371" s="213"/>
      <c r="L1371" s="213" t="s">
        <v>669</v>
      </c>
      <c r="M1371" s="213"/>
      <c r="P1371" s="214" t="s">
        <v>1262</v>
      </c>
      <c r="Q1371" s="214"/>
      <c r="R1371" s="215">
        <v>14</v>
      </c>
      <c r="S1371" s="215"/>
      <c r="T1371" s="215"/>
      <c r="U1371" s="215"/>
      <c r="V1371" s="215"/>
      <c r="W1371" s="215"/>
      <c r="X1371" s="215"/>
      <c r="Y1371" s="215"/>
    </row>
    <row r="1372" spans="2:25" ht="3.75" customHeight="1"/>
    <row r="1373" spans="2:25" ht="1.5" customHeight="1"/>
    <row r="1374" spans="2:25" ht="2.25" customHeight="1"/>
    <row r="1375" spans="2:25">
      <c r="B1375" s="211" t="s">
        <v>1666</v>
      </c>
      <c r="C1375" s="211"/>
      <c r="D1375" s="211"/>
      <c r="E1375" s="211"/>
      <c r="F1375" s="211"/>
      <c r="G1375" s="211"/>
      <c r="I1375" s="212" t="s">
        <v>250</v>
      </c>
      <c r="J1375" s="212"/>
      <c r="K1375" s="212"/>
      <c r="L1375" s="212"/>
      <c r="M1375" s="212"/>
      <c r="N1375" s="212"/>
      <c r="O1375" s="212"/>
      <c r="P1375" s="212"/>
      <c r="Q1375" s="212"/>
      <c r="R1375" s="212"/>
      <c r="S1375" s="212"/>
      <c r="T1375" s="212"/>
      <c r="U1375" s="212"/>
      <c r="V1375" s="212"/>
      <c r="W1375" s="212"/>
      <c r="X1375" s="212"/>
      <c r="Y1375" s="212"/>
    </row>
    <row r="1376" spans="2:25">
      <c r="I1376" s="213" t="s">
        <v>1261</v>
      </c>
      <c r="J1376" s="213"/>
      <c r="K1376" s="213"/>
      <c r="L1376" s="213" t="s">
        <v>698</v>
      </c>
      <c r="M1376" s="213"/>
      <c r="P1376" s="214" t="s">
        <v>1262</v>
      </c>
      <c r="Q1376" s="214"/>
      <c r="R1376" s="215">
        <v>63.5</v>
      </c>
      <c r="S1376" s="215"/>
      <c r="T1376" s="215"/>
      <c r="U1376" s="215"/>
      <c r="V1376" s="215"/>
      <c r="W1376" s="215"/>
      <c r="X1376" s="215"/>
      <c r="Y1376" s="215"/>
    </row>
    <row r="1377" spans="2:25" ht="3.75" customHeight="1"/>
    <row r="1378" spans="2:25" ht="1.5" customHeight="1"/>
    <row r="1379" spans="2:25" ht="2.25" customHeight="1"/>
    <row r="1380" spans="2:25">
      <c r="B1380" s="211" t="s">
        <v>1667</v>
      </c>
      <c r="C1380" s="211"/>
      <c r="D1380" s="211"/>
      <c r="E1380" s="211"/>
      <c r="F1380" s="211"/>
      <c r="G1380" s="211"/>
      <c r="I1380" s="212" t="s">
        <v>1668</v>
      </c>
      <c r="J1380" s="212"/>
      <c r="K1380" s="212"/>
      <c r="L1380" s="212"/>
      <c r="M1380" s="212"/>
      <c r="N1380" s="212"/>
      <c r="O1380" s="212"/>
      <c r="P1380" s="212"/>
      <c r="Q1380" s="212"/>
      <c r="R1380" s="212"/>
      <c r="S1380" s="212"/>
      <c r="T1380" s="212"/>
      <c r="U1380" s="212"/>
      <c r="V1380" s="212"/>
      <c r="W1380" s="212"/>
      <c r="X1380" s="212"/>
      <c r="Y1380" s="212"/>
    </row>
    <row r="1381" spans="2:25">
      <c r="I1381" s="213" t="s">
        <v>1261</v>
      </c>
      <c r="J1381" s="213"/>
      <c r="K1381" s="213"/>
      <c r="L1381" s="213" t="s">
        <v>698</v>
      </c>
      <c r="M1381" s="213"/>
      <c r="P1381" s="214" t="s">
        <v>1262</v>
      </c>
      <c r="Q1381" s="214"/>
      <c r="R1381" s="215">
        <v>63.5</v>
      </c>
      <c r="S1381" s="215"/>
      <c r="T1381" s="215"/>
      <c r="U1381" s="215"/>
      <c r="V1381" s="215"/>
      <c r="W1381" s="215"/>
      <c r="X1381" s="215"/>
      <c r="Y1381" s="215"/>
    </row>
    <row r="1382" spans="2:25" ht="3.75" customHeight="1"/>
    <row r="1383" spans="2:25" ht="1.5" customHeight="1"/>
    <row r="1384" spans="2:25" ht="2.25" customHeight="1"/>
    <row r="1385" spans="2:25">
      <c r="B1385" s="211" t="s">
        <v>1669</v>
      </c>
      <c r="C1385" s="211"/>
      <c r="D1385" s="211"/>
      <c r="E1385" s="211"/>
      <c r="F1385" s="211"/>
      <c r="G1385" s="211"/>
      <c r="I1385" s="212" t="s">
        <v>252</v>
      </c>
      <c r="J1385" s="212"/>
      <c r="K1385" s="212"/>
      <c r="L1385" s="212"/>
      <c r="M1385" s="212"/>
      <c r="N1385" s="212"/>
      <c r="O1385" s="212"/>
      <c r="P1385" s="212"/>
      <c r="Q1385" s="212"/>
      <c r="R1385" s="212"/>
      <c r="S1385" s="212"/>
      <c r="T1385" s="212"/>
      <c r="U1385" s="212"/>
      <c r="V1385" s="212"/>
      <c r="W1385" s="212"/>
      <c r="X1385" s="212"/>
      <c r="Y1385" s="212"/>
    </row>
    <row r="1386" spans="2:25">
      <c r="I1386" s="213" t="s">
        <v>1261</v>
      </c>
      <c r="J1386" s="213"/>
      <c r="K1386" s="213"/>
      <c r="L1386" s="213" t="s">
        <v>669</v>
      </c>
      <c r="M1386" s="213"/>
      <c r="P1386" s="214" t="s">
        <v>1262</v>
      </c>
      <c r="Q1386" s="214"/>
      <c r="R1386" s="215">
        <v>15</v>
      </c>
      <c r="S1386" s="215"/>
      <c r="T1386" s="215"/>
      <c r="U1386" s="215"/>
      <c r="V1386" s="215"/>
      <c r="W1386" s="215"/>
      <c r="X1386" s="215"/>
      <c r="Y1386" s="215"/>
    </row>
    <row r="1387" spans="2:25" ht="3.75" customHeight="1"/>
    <row r="1388" spans="2:25" ht="1.5" customHeight="1"/>
    <row r="1389" spans="2:25" ht="2.25" customHeight="1"/>
    <row r="1390" spans="2:25">
      <c r="B1390" s="211" t="s">
        <v>1670</v>
      </c>
      <c r="C1390" s="211"/>
      <c r="D1390" s="211"/>
      <c r="E1390" s="211"/>
      <c r="F1390" s="211"/>
      <c r="G1390" s="211"/>
      <c r="I1390" s="212" t="s">
        <v>1671</v>
      </c>
      <c r="J1390" s="212"/>
      <c r="K1390" s="212"/>
      <c r="L1390" s="212"/>
      <c r="M1390" s="212"/>
      <c r="N1390" s="212"/>
      <c r="O1390" s="212"/>
      <c r="P1390" s="212"/>
      <c r="Q1390" s="212"/>
      <c r="R1390" s="212"/>
      <c r="S1390" s="212"/>
      <c r="T1390" s="212"/>
      <c r="U1390" s="212"/>
      <c r="V1390" s="212"/>
      <c r="W1390" s="212"/>
      <c r="X1390" s="212"/>
      <c r="Y1390" s="212"/>
    </row>
    <row r="1391" spans="2:25">
      <c r="I1391" s="213" t="s">
        <v>1261</v>
      </c>
      <c r="J1391" s="213"/>
      <c r="K1391" s="213"/>
      <c r="L1391" s="213" t="s">
        <v>669</v>
      </c>
      <c r="M1391" s="213"/>
      <c r="P1391" s="214" t="s">
        <v>1262</v>
      </c>
      <c r="Q1391" s="214"/>
      <c r="R1391" s="215">
        <v>1</v>
      </c>
      <c r="S1391" s="215"/>
      <c r="T1391" s="215"/>
      <c r="U1391" s="215"/>
      <c r="V1391" s="215"/>
      <c r="W1391" s="215"/>
      <c r="X1391" s="215"/>
      <c r="Y1391" s="215"/>
    </row>
    <row r="1392" spans="2:25" ht="3.75" customHeight="1"/>
    <row r="1393" spans="2:25" ht="1.5" customHeight="1"/>
    <row r="1394" spans="2:25" ht="2.25" customHeight="1"/>
    <row r="1395" spans="2:25">
      <c r="B1395" s="211" t="s">
        <v>1672</v>
      </c>
      <c r="C1395" s="211"/>
      <c r="D1395" s="211"/>
      <c r="E1395" s="211"/>
      <c r="F1395" s="211"/>
      <c r="G1395" s="211"/>
      <c r="I1395" s="212" t="s">
        <v>1673</v>
      </c>
      <c r="J1395" s="212"/>
      <c r="K1395" s="212"/>
      <c r="L1395" s="212"/>
      <c r="M1395" s="212"/>
      <c r="N1395" s="212"/>
      <c r="O1395" s="212"/>
      <c r="P1395" s="212"/>
      <c r="Q1395" s="212"/>
      <c r="R1395" s="212"/>
      <c r="S1395" s="212"/>
      <c r="T1395" s="212"/>
      <c r="U1395" s="212"/>
      <c r="V1395" s="212"/>
      <c r="W1395" s="212"/>
      <c r="X1395" s="212"/>
      <c r="Y1395" s="212"/>
    </row>
    <row r="1396" spans="2:25">
      <c r="I1396" s="213" t="s">
        <v>1261</v>
      </c>
      <c r="J1396" s="213"/>
      <c r="K1396" s="213"/>
      <c r="L1396" s="213" t="s">
        <v>669</v>
      </c>
      <c r="M1396" s="213"/>
      <c r="P1396" s="214" t="s">
        <v>1262</v>
      </c>
      <c r="Q1396" s="214"/>
      <c r="R1396" s="215">
        <v>14</v>
      </c>
      <c r="S1396" s="215"/>
      <c r="T1396" s="215"/>
      <c r="U1396" s="215"/>
      <c r="V1396" s="215"/>
      <c r="W1396" s="215"/>
      <c r="X1396" s="215"/>
      <c r="Y1396" s="215"/>
    </row>
    <row r="1397" spans="2:25" ht="3.75" customHeight="1"/>
    <row r="1398" spans="2:25" ht="1.5" customHeight="1"/>
    <row r="1399" spans="2:25" ht="2.25" customHeight="1"/>
    <row r="1400" spans="2:25">
      <c r="B1400" s="211" t="s">
        <v>1674</v>
      </c>
      <c r="C1400" s="211"/>
      <c r="D1400" s="211"/>
      <c r="E1400" s="211"/>
      <c r="F1400" s="211"/>
      <c r="G1400" s="211"/>
      <c r="I1400" s="212" t="s">
        <v>228</v>
      </c>
      <c r="J1400" s="212"/>
      <c r="K1400" s="212"/>
      <c r="L1400" s="212"/>
      <c r="M1400" s="212"/>
      <c r="N1400" s="212"/>
      <c r="O1400" s="212"/>
      <c r="P1400" s="212"/>
      <c r="Q1400" s="212"/>
      <c r="R1400" s="212"/>
      <c r="S1400" s="212"/>
      <c r="T1400" s="212"/>
      <c r="U1400" s="212"/>
      <c r="V1400" s="212"/>
      <c r="W1400" s="212"/>
      <c r="X1400" s="212"/>
      <c r="Y1400" s="212"/>
    </row>
    <row r="1401" spans="2:25">
      <c r="I1401" s="213" t="s">
        <v>1261</v>
      </c>
      <c r="J1401" s="213"/>
      <c r="K1401" s="213"/>
      <c r="L1401" s="213" t="s">
        <v>661</v>
      </c>
      <c r="M1401" s="213"/>
      <c r="P1401" s="214" t="s">
        <v>1262</v>
      </c>
      <c r="Q1401" s="214"/>
      <c r="R1401" s="215">
        <v>27.98</v>
      </c>
      <c r="S1401" s="215"/>
      <c r="T1401" s="215"/>
      <c r="U1401" s="215"/>
      <c r="V1401" s="215"/>
      <c r="W1401" s="215"/>
      <c r="X1401" s="215"/>
      <c r="Y1401" s="215"/>
    </row>
    <row r="1402" spans="2:25" ht="3.75" customHeight="1"/>
    <row r="1403" spans="2:25" ht="1.5" customHeight="1"/>
    <row r="1404" spans="2:25" ht="2.25" customHeight="1"/>
    <row r="1405" spans="2:25" ht="2.25" customHeight="1"/>
    <row r="1406" spans="2:25">
      <c r="I1406" s="217" t="s">
        <v>1675</v>
      </c>
      <c r="J1406" s="217"/>
      <c r="K1406" s="217"/>
      <c r="L1406" s="217"/>
      <c r="M1406" s="217"/>
      <c r="N1406" s="217"/>
      <c r="O1406" s="217"/>
      <c r="P1406" s="217"/>
      <c r="Q1406" s="217"/>
      <c r="R1406" s="217"/>
      <c r="S1406" s="217"/>
      <c r="T1406" s="217"/>
      <c r="U1406" s="217"/>
      <c r="V1406" s="217"/>
      <c r="W1406" s="217"/>
      <c r="X1406" s="217"/>
      <c r="Y1406" s="217"/>
    </row>
    <row r="1407" spans="2:25" ht="5.25" customHeight="1"/>
    <row r="1408" spans="2:25">
      <c r="B1408" s="211" t="s">
        <v>1676</v>
      </c>
      <c r="C1408" s="211"/>
      <c r="D1408" s="211"/>
      <c r="E1408" s="211"/>
      <c r="F1408" s="211"/>
      <c r="G1408" s="211"/>
      <c r="I1408" s="212" t="s">
        <v>256</v>
      </c>
      <c r="J1408" s="212"/>
      <c r="K1408" s="212"/>
      <c r="L1408" s="212"/>
      <c r="M1408" s="212"/>
      <c r="N1408" s="212"/>
      <c r="O1408" s="212"/>
      <c r="P1408" s="212"/>
      <c r="Q1408" s="212"/>
      <c r="R1408" s="212"/>
      <c r="S1408" s="212"/>
      <c r="T1408" s="212"/>
      <c r="U1408" s="212"/>
      <c r="V1408" s="212"/>
      <c r="W1408" s="212"/>
      <c r="X1408" s="212"/>
      <c r="Y1408" s="212"/>
    </row>
    <row r="1409" spans="2:25">
      <c r="I1409" s="213" t="s">
        <v>1261</v>
      </c>
      <c r="J1409" s="213"/>
      <c r="K1409" s="213"/>
      <c r="L1409" s="213" t="s">
        <v>661</v>
      </c>
      <c r="M1409" s="213"/>
      <c r="P1409" s="214" t="s">
        <v>1262</v>
      </c>
      <c r="Q1409" s="214"/>
      <c r="R1409" s="215">
        <v>67.319999999999993</v>
      </c>
      <c r="S1409" s="215"/>
      <c r="T1409" s="215"/>
      <c r="U1409" s="215"/>
      <c r="V1409" s="215"/>
      <c r="W1409" s="215"/>
      <c r="X1409" s="215"/>
      <c r="Y1409" s="215"/>
    </row>
    <row r="1410" spans="2:25" ht="3.75" customHeight="1"/>
    <row r="1411" spans="2:25" ht="1.5" customHeight="1"/>
    <row r="1412" spans="2:25" ht="2.25" customHeight="1"/>
    <row r="1413" spans="2:25">
      <c r="B1413" s="211" t="s">
        <v>1677</v>
      </c>
      <c r="C1413" s="211"/>
      <c r="D1413" s="211"/>
      <c r="E1413" s="211"/>
      <c r="F1413" s="211"/>
      <c r="G1413" s="211"/>
      <c r="I1413" s="212" t="s">
        <v>1678</v>
      </c>
      <c r="J1413" s="212"/>
      <c r="K1413" s="212"/>
      <c r="L1413" s="212"/>
      <c r="M1413" s="212"/>
      <c r="N1413" s="212"/>
      <c r="O1413" s="212"/>
      <c r="P1413" s="212"/>
      <c r="Q1413" s="212"/>
      <c r="R1413" s="212"/>
      <c r="S1413" s="212"/>
      <c r="T1413" s="212"/>
      <c r="U1413" s="212"/>
      <c r="V1413" s="212"/>
      <c r="W1413" s="212"/>
      <c r="X1413" s="212"/>
      <c r="Y1413" s="212"/>
    </row>
    <row r="1414" spans="2:25">
      <c r="I1414" s="213" t="s">
        <v>1261</v>
      </c>
      <c r="J1414" s="213"/>
      <c r="K1414" s="213"/>
      <c r="L1414" s="213" t="s">
        <v>661</v>
      </c>
      <c r="M1414" s="213"/>
      <c r="P1414" s="214" t="s">
        <v>1262</v>
      </c>
      <c r="Q1414" s="214"/>
      <c r="R1414" s="215">
        <v>67.319999999999993</v>
      </c>
      <c r="S1414" s="215"/>
      <c r="T1414" s="215"/>
      <c r="U1414" s="215"/>
      <c r="V1414" s="215"/>
      <c r="W1414" s="215"/>
      <c r="X1414" s="215"/>
      <c r="Y1414" s="215"/>
    </row>
    <row r="1415" spans="2:25" ht="3.75" customHeight="1"/>
    <row r="1416" spans="2:25" ht="1.5" customHeight="1"/>
    <row r="1417" spans="2:25" ht="2.25" customHeight="1"/>
    <row r="1418" spans="2:25">
      <c r="B1418" s="211" t="s">
        <v>1679</v>
      </c>
      <c r="C1418" s="211"/>
      <c r="D1418" s="211"/>
      <c r="E1418" s="211"/>
      <c r="F1418" s="211"/>
      <c r="G1418" s="211"/>
      <c r="I1418" s="212" t="s">
        <v>258</v>
      </c>
      <c r="J1418" s="212"/>
      <c r="K1418" s="212"/>
      <c r="L1418" s="212"/>
      <c r="M1418" s="212"/>
      <c r="N1418" s="212"/>
      <c r="O1418" s="212"/>
      <c r="P1418" s="212"/>
      <c r="Q1418" s="212"/>
      <c r="R1418" s="212"/>
      <c r="S1418" s="212"/>
      <c r="T1418" s="212"/>
      <c r="U1418" s="212"/>
      <c r="V1418" s="212"/>
      <c r="W1418" s="212"/>
      <c r="X1418" s="212"/>
      <c r="Y1418" s="212"/>
    </row>
    <row r="1419" spans="2:25">
      <c r="I1419" s="213" t="s">
        <v>1261</v>
      </c>
      <c r="J1419" s="213"/>
      <c r="K1419" s="213"/>
      <c r="L1419" s="213" t="s">
        <v>663</v>
      </c>
      <c r="M1419" s="213"/>
      <c r="P1419" s="214" t="s">
        <v>1262</v>
      </c>
      <c r="Q1419" s="214"/>
      <c r="R1419" s="215">
        <v>80.28</v>
      </c>
      <c r="S1419" s="215"/>
      <c r="T1419" s="215"/>
      <c r="U1419" s="215"/>
      <c r="V1419" s="215"/>
      <c r="W1419" s="215"/>
      <c r="X1419" s="215"/>
      <c r="Y1419" s="215"/>
    </row>
    <row r="1420" spans="2:25" ht="3.75" customHeight="1"/>
    <row r="1421" spans="2:25" ht="1.5" customHeight="1"/>
    <row r="1422" spans="2:25" ht="2.25" customHeight="1"/>
    <row r="1423" spans="2:25">
      <c r="B1423" s="211" t="s">
        <v>1680</v>
      </c>
      <c r="C1423" s="211"/>
      <c r="D1423" s="211"/>
      <c r="E1423" s="211"/>
      <c r="F1423" s="211"/>
      <c r="G1423" s="211"/>
      <c r="I1423" s="212" t="s">
        <v>1681</v>
      </c>
      <c r="J1423" s="212"/>
      <c r="K1423" s="212"/>
      <c r="L1423" s="212"/>
      <c r="M1423" s="212"/>
      <c r="N1423" s="212"/>
      <c r="O1423" s="212"/>
      <c r="P1423" s="212"/>
      <c r="Q1423" s="212"/>
      <c r="R1423" s="212"/>
      <c r="S1423" s="212"/>
      <c r="T1423" s="212"/>
      <c r="U1423" s="212"/>
      <c r="V1423" s="212"/>
      <c r="W1423" s="212"/>
      <c r="X1423" s="212"/>
      <c r="Y1423" s="212"/>
    </row>
    <row r="1424" spans="2:25">
      <c r="I1424" s="213" t="s">
        <v>1261</v>
      </c>
      <c r="J1424" s="213"/>
      <c r="K1424" s="213"/>
      <c r="L1424" s="213" t="s">
        <v>663</v>
      </c>
      <c r="M1424" s="213"/>
      <c r="P1424" s="214" t="s">
        <v>1262</v>
      </c>
      <c r="Q1424" s="214"/>
      <c r="R1424" s="215">
        <v>80.28</v>
      </c>
      <c r="S1424" s="215"/>
      <c r="T1424" s="215"/>
      <c r="U1424" s="215"/>
      <c r="V1424" s="215"/>
      <c r="W1424" s="215"/>
      <c r="X1424" s="215"/>
      <c r="Y1424" s="215"/>
    </row>
    <row r="1425" spans="2:25" ht="3.75" customHeight="1"/>
    <row r="1426" spans="2:25" ht="1.5" customHeight="1"/>
    <row r="1427" spans="2:25" ht="2.25" customHeight="1"/>
    <row r="1428" spans="2:25" ht="2.25" customHeight="1"/>
    <row r="1429" spans="2:25">
      <c r="I1429" s="217" t="s">
        <v>1682</v>
      </c>
      <c r="J1429" s="217"/>
      <c r="K1429" s="217"/>
      <c r="L1429" s="217"/>
      <c r="M1429" s="217"/>
      <c r="N1429" s="217"/>
      <c r="O1429" s="217"/>
      <c r="P1429" s="217"/>
      <c r="Q1429" s="217"/>
      <c r="R1429" s="217"/>
      <c r="S1429" s="217"/>
      <c r="T1429" s="217"/>
      <c r="U1429" s="217"/>
      <c r="V1429" s="217"/>
      <c r="W1429" s="217"/>
      <c r="X1429" s="217"/>
      <c r="Y1429" s="217"/>
    </row>
    <row r="1430" spans="2:25" ht="5.25" customHeight="1"/>
    <row r="1431" spans="2:25">
      <c r="B1431" s="211" t="s">
        <v>1683</v>
      </c>
      <c r="C1431" s="211"/>
      <c r="D1431" s="211"/>
      <c r="E1431" s="211"/>
      <c r="F1431" s="211"/>
      <c r="G1431" s="211"/>
      <c r="I1431" s="212" t="s">
        <v>262</v>
      </c>
      <c r="J1431" s="212"/>
      <c r="K1431" s="212"/>
      <c r="L1431" s="212"/>
      <c r="M1431" s="212"/>
      <c r="N1431" s="212"/>
      <c r="O1431" s="212"/>
      <c r="P1431" s="212"/>
      <c r="Q1431" s="212"/>
      <c r="R1431" s="212"/>
      <c r="S1431" s="212"/>
      <c r="T1431" s="212"/>
      <c r="U1431" s="212"/>
      <c r="V1431" s="212"/>
      <c r="W1431" s="212"/>
      <c r="X1431" s="212"/>
      <c r="Y1431" s="212"/>
    </row>
    <row r="1432" spans="2:25">
      <c r="I1432" s="213" t="s">
        <v>1261</v>
      </c>
      <c r="J1432" s="213"/>
      <c r="K1432" s="213"/>
      <c r="L1432" s="213" t="s">
        <v>663</v>
      </c>
      <c r="M1432" s="213"/>
      <c r="P1432" s="214" t="s">
        <v>1262</v>
      </c>
      <c r="Q1432" s="214"/>
      <c r="R1432" s="215">
        <v>1847.81</v>
      </c>
      <c r="S1432" s="215"/>
      <c r="T1432" s="215"/>
      <c r="U1432" s="215"/>
      <c r="V1432" s="215"/>
      <c r="W1432" s="215"/>
      <c r="X1432" s="215"/>
      <c r="Y1432" s="215"/>
    </row>
    <row r="1433" spans="2:25" ht="1.5" customHeight="1"/>
    <row r="1434" spans="2:25" ht="2.25" customHeight="1"/>
    <row r="1435" spans="2:25">
      <c r="B1435" s="211" t="s">
        <v>1684</v>
      </c>
      <c r="C1435" s="211"/>
      <c r="D1435" s="211"/>
      <c r="E1435" s="211"/>
      <c r="F1435" s="211"/>
      <c r="G1435" s="211"/>
      <c r="I1435" s="212" t="s">
        <v>1685</v>
      </c>
      <c r="J1435" s="212"/>
      <c r="K1435" s="212"/>
      <c r="L1435" s="212"/>
      <c r="M1435" s="212"/>
      <c r="N1435" s="212"/>
      <c r="O1435" s="212"/>
      <c r="P1435" s="212"/>
      <c r="Q1435" s="212"/>
      <c r="R1435" s="212"/>
      <c r="S1435" s="212"/>
      <c r="T1435" s="212"/>
      <c r="U1435" s="212"/>
      <c r="V1435" s="212"/>
      <c r="W1435" s="212"/>
      <c r="X1435" s="212"/>
      <c r="Y1435" s="212"/>
    </row>
    <row r="1436" spans="2:25">
      <c r="I1436" s="213" t="s">
        <v>1261</v>
      </c>
      <c r="J1436" s="213"/>
      <c r="K1436" s="213"/>
      <c r="L1436" s="213" t="s">
        <v>663</v>
      </c>
      <c r="M1436" s="213"/>
      <c r="P1436" s="214" t="s">
        <v>1262</v>
      </c>
      <c r="Q1436" s="214"/>
      <c r="R1436" s="215">
        <v>958.35</v>
      </c>
      <c r="S1436" s="215"/>
      <c r="T1436" s="215"/>
      <c r="U1436" s="215"/>
      <c r="V1436" s="215"/>
      <c r="W1436" s="215"/>
      <c r="X1436" s="215"/>
      <c r="Y1436" s="215"/>
    </row>
    <row r="1437" spans="2:25" ht="3.75" customHeight="1"/>
    <row r="1438" spans="2:25" ht="1.5" customHeight="1"/>
    <row r="1439" spans="2:25" ht="2.25" customHeight="1"/>
    <row r="1440" spans="2:25">
      <c r="B1440" s="211" t="s">
        <v>1686</v>
      </c>
      <c r="C1440" s="211"/>
      <c r="D1440" s="211"/>
      <c r="E1440" s="211"/>
      <c r="F1440" s="211"/>
      <c r="G1440" s="211"/>
      <c r="I1440" s="212" t="s">
        <v>1687</v>
      </c>
      <c r="J1440" s="212"/>
      <c r="K1440" s="212"/>
      <c r="L1440" s="212"/>
      <c r="M1440" s="212"/>
      <c r="N1440" s="212"/>
      <c r="O1440" s="212"/>
      <c r="P1440" s="212"/>
      <c r="Q1440" s="212"/>
      <c r="R1440" s="212"/>
      <c r="S1440" s="212"/>
      <c r="T1440" s="212"/>
      <c r="U1440" s="212"/>
      <c r="V1440" s="212"/>
      <c r="W1440" s="212"/>
      <c r="X1440" s="212"/>
      <c r="Y1440" s="212"/>
    </row>
    <row r="1441" spans="2:25">
      <c r="I1441" s="213" t="s">
        <v>1261</v>
      </c>
      <c r="J1441" s="213"/>
      <c r="K1441" s="213"/>
      <c r="L1441" s="213" t="s">
        <v>663</v>
      </c>
      <c r="M1441" s="213"/>
      <c r="P1441" s="214" t="s">
        <v>1262</v>
      </c>
      <c r="Q1441" s="214"/>
      <c r="R1441" s="215">
        <v>169.1</v>
      </c>
      <c r="S1441" s="215"/>
      <c r="T1441" s="215"/>
      <c r="U1441" s="215"/>
      <c r="V1441" s="215"/>
      <c r="W1441" s="215"/>
      <c r="X1441" s="215"/>
      <c r="Y1441" s="215"/>
    </row>
    <row r="1442" spans="2:25" ht="3.75" customHeight="1"/>
    <row r="1443" spans="2:25" ht="1.5" customHeight="1"/>
    <row r="1444" spans="2:25" ht="2.25" customHeight="1"/>
    <row r="1445" spans="2:25">
      <c r="B1445" s="211" t="s">
        <v>1688</v>
      </c>
      <c r="C1445" s="211"/>
      <c r="D1445" s="211"/>
      <c r="E1445" s="211"/>
      <c r="F1445" s="211"/>
      <c r="G1445" s="211"/>
      <c r="I1445" s="212" t="s">
        <v>1689</v>
      </c>
      <c r="J1445" s="212"/>
      <c r="K1445" s="212"/>
      <c r="L1445" s="212"/>
      <c r="M1445" s="212"/>
      <c r="N1445" s="212"/>
      <c r="O1445" s="212"/>
      <c r="P1445" s="212"/>
      <c r="Q1445" s="212"/>
      <c r="R1445" s="212"/>
      <c r="S1445" s="212"/>
      <c r="T1445" s="212"/>
      <c r="U1445" s="212"/>
      <c r="V1445" s="212"/>
      <c r="W1445" s="212"/>
      <c r="X1445" s="212"/>
      <c r="Y1445" s="212"/>
    </row>
    <row r="1446" spans="2:25">
      <c r="I1446" s="213" t="s">
        <v>1261</v>
      </c>
      <c r="J1446" s="213"/>
      <c r="K1446" s="213"/>
      <c r="L1446" s="213" t="s">
        <v>663</v>
      </c>
      <c r="M1446" s="213"/>
      <c r="P1446" s="214" t="s">
        <v>1262</v>
      </c>
      <c r="Q1446" s="214"/>
      <c r="R1446" s="215">
        <v>720.36</v>
      </c>
      <c r="S1446" s="215"/>
      <c r="T1446" s="215"/>
      <c r="U1446" s="215"/>
      <c r="V1446" s="215"/>
      <c r="W1446" s="215"/>
      <c r="X1446" s="215"/>
      <c r="Y1446" s="215"/>
    </row>
    <row r="1447" spans="2:25" ht="3.75" customHeight="1"/>
    <row r="1448" spans="2:25" ht="1.5" customHeight="1"/>
    <row r="1449" spans="2:25" ht="2.25" customHeight="1"/>
    <row r="1450" spans="2:25">
      <c r="B1450" s="211" t="s">
        <v>1690</v>
      </c>
      <c r="C1450" s="211"/>
      <c r="D1450" s="211"/>
      <c r="E1450" s="211"/>
      <c r="F1450" s="211"/>
      <c r="G1450" s="211"/>
      <c r="I1450" s="212" t="s">
        <v>264</v>
      </c>
      <c r="J1450" s="212"/>
      <c r="K1450" s="212"/>
      <c r="L1450" s="212"/>
      <c r="M1450" s="212"/>
      <c r="N1450" s="212"/>
      <c r="O1450" s="212"/>
      <c r="P1450" s="212"/>
      <c r="Q1450" s="212"/>
      <c r="R1450" s="212"/>
      <c r="S1450" s="212"/>
      <c r="T1450" s="212"/>
      <c r="U1450" s="212"/>
      <c r="V1450" s="212"/>
      <c r="W1450" s="212"/>
      <c r="X1450" s="212"/>
      <c r="Y1450" s="212"/>
    </row>
    <row r="1451" spans="2:25">
      <c r="I1451" s="213" t="s">
        <v>1261</v>
      </c>
      <c r="J1451" s="213"/>
      <c r="K1451" s="213"/>
      <c r="L1451" s="213" t="s">
        <v>663</v>
      </c>
      <c r="M1451" s="213"/>
      <c r="P1451" s="214" t="s">
        <v>1262</v>
      </c>
      <c r="Q1451" s="214"/>
      <c r="R1451" s="215">
        <v>117.63</v>
      </c>
      <c r="S1451" s="215"/>
      <c r="T1451" s="215"/>
      <c r="U1451" s="215"/>
      <c r="V1451" s="215"/>
      <c r="W1451" s="215"/>
      <c r="X1451" s="215"/>
      <c r="Y1451" s="215"/>
    </row>
    <row r="1452" spans="2:25" ht="3.75" customHeight="1"/>
    <row r="1453" spans="2:25" ht="1.5" customHeight="1"/>
    <row r="1454" spans="2:25" ht="2.25" customHeight="1"/>
    <row r="1455" spans="2:25">
      <c r="B1455" s="211" t="s">
        <v>1691</v>
      </c>
      <c r="C1455" s="211"/>
      <c r="D1455" s="211"/>
      <c r="E1455" s="211"/>
      <c r="F1455" s="211"/>
      <c r="G1455" s="211"/>
      <c r="I1455" s="212" t="s">
        <v>1692</v>
      </c>
      <c r="J1455" s="212"/>
      <c r="K1455" s="212"/>
      <c r="L1455" s="212"/>
      <c r="M1455" s="212"/>
      <c r="N1455" s="212"/>
      <c r="O1455" s="212"/>
      <c r="P1455" s="212"/>
      <c r="Q1455" s="212"/>
      <c r="R1455" s="212"/>
      <c r="S1455" s="212"/>
      <c r="T1455" s="212"/>
      <c r="U1455" s="212"/>
      <c r="V1455" s="212"/>
      <c r="W1455" s="212"/>
      <c r="X1455" s="212"/>
      <c r="Y1455" s="212"/>
    </row>
    <row r="1456" spans="2:25">
      <c r="I1456" s="213" t="s">
        <v>1261</v>
      </c>
      <c r="J1456" s="213"/>
      <c r="K1456" s="213"/>
      <c r="L1456" s="213" t="s">
        <v>663</v>
      </c>
      <c r="M1456" s="213"/>
      <c r="P1456" s="214" t="s">
        <v>1262</v>
      </c>
      <c r="Q1456" s="214"/>
      <c r="R1456" s="215">
        <v>117.63</v>
      </c>
      <c r="S1456" s="215"/>
      <c r="T1456" s="215"/>
      <c r="U1456" s="215"/>
      <c r="V1456" s="215"/>
      <c r="W1456" s="215"/>
      <c r="X1456" s="215"/>
      <c r="Y1456" s="215"/>
    </row>
    <row r="1457" spans="2:25" ht="3.75" customHeight="1"/>
    <row r="1458" spans="2:25" ht="1.5" customHeight="1"/>
    <row r="1459" spans="2:25" ht="2.25" customHeight="1"/>
    <row r="1460" spans="2:25" ht="2.25" customHeight="1"/>
    <row r="1461" spans="2:25">
      <c r="I1461" s="217" t="s">
        <v>1693</v>
      </c>
      <c r="J1461" s="217"/>
      <c r="K1461" s="217"/>
      <c r="L1461" s="217"/>
      <c r="M1461" s="217"/>
      <c r="N1461" s="217"/>
      <c r="O1461" s="217"/>
      <c r="P1461" s="217"/>
      <c r="Q1461" s="217"/>
      <c r="R1461" s="217"/>
      <c r="S1461" s="217"/>
      <c r="T1461" s="217"/>
      <c r="U1461" s="217"/>
      <c r="V1461" s="217"/>
      <c r="W1461" s="217"/>
      <c r="X1461" s="217"/>
      <c r="Y1461" s="217"/>
    </row>
    <row r="1462" spans="2:25" ht="5.25" customHeight="1"/>
    <row r="1463" spans="2:25">
      <c r="B1463" s="211" t="s">
        <v>1694</v>
      </c>
      <c r="C1463" s="211"/>
      <c r="D1463" s="211"/>
      <c r="E1463" s="211"/>
      <c r="F1463" s="211"/>
      <c r="G1463" s="211"/>
      <c r="I1463" s="212" t="s">
        <v>268</v>
      </c>
      <c r="J1463" s="212"/>
      <c r="K1463" s="212"/>
      <c r="L1463" s="212"/>
      <c r="M1463" s="212"/>
      <c r="N1463" s="212"/>
      <c r="O1463" s="212"/>
      <c r="P1463" s="212"/>
      <c r="Q1463" s="212"/>
      <c r="R1463" s="212"/>
      <c r="S1463" s="212"/>
      <c r="T1463" s="212"/>
      <c r="U1463" s="212"/>
      <c r="V1463" s="212"/>
      <c r="W1463" s="212"/>
      <c r="X1463" s="212"/>
      <c r="Y1463" s="212"/>
    </row>
    <row r="1464" spans="2:25">
      <c r="I1464" s="213" t="s">
        <v>1261</v>
      </c>
      <c r="J1464" s="213"/>
      <c r="K1464" s="213"/>
      <c r="L1464" s="213" t="s">
        <v>661</v>
      </c>
      <c r="M1464" s="213"/>
      <c r="P1464" s="214" t="s">
        <v>1262</v>
      </c>
      <c r="Q1464" s="214"/>
      <c r="R1464" s="215">
        <v>5.57</v>
      </c>
      <c r="S1464" s="215"/>
      <c r="T1464" s="215"/>
      <c r="U1464" s="215"/>
      <c r="V1464" s="215"/>
      <c r="W1464" s="215"/>
      <c r="X1464" s="215"/>
      <c r="Y1464" s="215"/>
    </row>
    <row r="1465" spans="2:25" ht="3.75" customHeight="1"/>
    <row r="1466" spans="2:25" ht="1.5" customHeight="1"/>
    <row r="1467" spans="2:25" ht="2.25" customHeight="1"/>
    <row r="1468" spans="2:25">
      <c r="B1468" s="211" t="s">
        <v>1695</v>
      </c>
      <c r="C1468" s="211"/>
      <c r="D1468" s="211"/>
      <c r="E1468" s="211"/>
      <c r="F1468" s="211"/>
      <c r="G1468" s="211"/>
      <c r="I1468" s="212" t="s">
        <v>270</v>
      </c>
      <c r="J1468" s="212"/>
      <c r="K1468" s="212"/>
      <c r="L1468" s="212"/>
      <c r="M1468" s="212"/>
      <c r="N1468" s="212"/>
      <c r="O1468" s="212"/>
      <c r="P1468" s="212"/>
      <c r="Q1468" s="212"/>
      <c r="R1468" s="212"/>
      <c r="S1468" s="212"/>
      <c r="T1468" s="212"/>
      <c r="U1468" s="212"/>
      <c r="V1468" s="212"/>
      <c r="W1468" s="212"/>
      <c r="X1468" s="212"/>
      <c r="Y1468" s="212"/>
    </row>
    <row r="1469" spans="2:25">
      <c r="I1469" s="213" t="s">
        <v>1261</v>
      </c>
      <c r="J1469" s="213"/>
      <c r="K1469" s="213"/>
      <c r="L1469" s="213" t="s">
        <v>661</v>
      </c>
      <c r="M1469" s="213"/>
      <c r="P1469" s="214" t="s">
        <v>1262</v>
      </c>
      <c r="Q1469" s="214"/>
      <c r="R1469" s="215">
        <v>4.62</v>
      </c>
      <c r="S1469" s="215"/>
      <c r="T1469" s="215"/>
      <c r="U1469" s="215"/>
      <c r="V1469" s="215"/>
      <c r="W1469" s="215"/>
      <c r="X1469" s="215"/>
      <c r="Y1469" s="215"/>
    </row>
    <row r="1470" spans="2:25" ht="3.75" customHeight="1"/>
    <row r="1471" spans="2:25" ht="1.5" customHeight="1"/>
    <row r="1472" spans="2:25" ht="2.25" customHeight="1"/>
    <row r="1473" spans="2:25">
      <c r="B1473" s="211" t="s">
        <v>1696</v>
      </c>
      <c r="C1473" s="211"/>
      <c r="D1473" s="211"/>
      <c r="E1473" s="211"/>
      <c r="F1473" s="211"/>
      <c r="G1473" s="211"/>
      <c r="I1473" s="212" t="s">
        <v>272</v>
      </c>
      <c r="J1473" s="212"/>
      <c r="K1473" s="212"/>
      <c r="L1473" s="212"/>
      <c r="M1473" s="212"/>
      <c r="N1473" s="212"/>
      <c r="O1473" s="212"/>
      <c r="P1473" s="212"/>
      <c r="Q1473" s="212"/>
      <c r="R1473" s="212"/>
      <c r="S1473" s="212"/>
      <c r="T1473" s="212"/>
      <c r="U1473" s="212"/>
      <c r="V1473" s="212"/>
      <c r="W1473" s="212"/>
      <c r="X1473" s="212"/>
      <c r="Y1473" s="212"/>
    </row>
    <row r="1474" spans="2:25">
      <c r="I1474" s="213" t="s">
        <v>1261</v>
      </c>
      <c r="J1474" s="213"/>
      <c r="K1474" s="213"/>
      <c r="L1474" s="213" t="s">
        <v>661</v>
      </c>
      <c r="M1474" s="213"/>
      <c r="P1474" s="214" t="s">
        <v>1262</v>
      </c>
      <c r="Q1474" s="214"/>
      <c r="R1474" s="215">
        <v>43.2</v>
      </c>
      <c r="S1474" s="215"/>
      <c r="T1474" s="215"/>
      <c r="U1474" s="215"/>
      <c r="V1474" s="215"/>
      <c r="W1474" s="215"/>
      <c r="X1474" s="215"/>
      <c r="Y1474" s="215"/>
    </row>
    <row r="1475" spans="2:25" ht="3.75" customHeight="1"/>
    <row r="1476" spans="2:25" ht="1.5" customHeight="1"/>
    <row r="1477" spans="2:25" ht="2.25" customHeight="1"/>
    <row r="1478" spans="2:25">
      <c r="B1478" s="211" t="s">
        <v>1697</v>
      </c>
      <c r="C1478" s="211"/>
      <c r="D1478" s="211"/>
      <c r="E1478" s="211"/>
      <c r="F1478" s="211"/>
      <c r="G1478" s="211"/>
      <c r="I1478" s="212" t="s">
        <v>1698</v>
      </c>
      <c r="J1478" s="212"/>
      <c r="K1478" s="212"/>
      <c r="L1478" s="212"/>
      <c r="M1478" s="212"/>
      <c r="N1478" s="212"/>
      <c r="O1478" s="212"/>
      <c r="P1478" s="212"/>
      <c r="Q1478" s="212"/>
      <c r="R1478" s="212"/>
      <c r="S1478" s="212"/>
      <c r="T1478" s="212"/>
      <c r="U1478" s="212"/>
      <c r="V1478" s="212"/>
      <c r="W1478" s="212"/>
      <c r="X1478" s="212"/>
      <c r="Y1478" s="212"/>
    </row>
    <row r="1479" spans="2:25">
      <c r="I1479" s="213" t="s">
        <v>1261</v>
      </c>
      <c r="J1479" s="213"/>
      <c r="K1479" s="213"/>
      <c r="L1479" s="213" t="s">
        <v>661</v>
      </c>
      <c r="M1479" s="213"/>
      <c r="P1479" s="214" t="s">
        <v>1262</v>
      </c>
      <c r="Q1479" s="214"/>
      <c r="R1479" s="215">
        <v>32.6</v>
      </c>
      <c r="S1479" s="215"/>
      <c r="T1479" s="215"/>
      <c r="U1479" s="215"/>
      <c r="V1479" s="215"/>
      <c r="W1479" s="215"/>
      <c r="X1479" s="215"/>
      <c r="Y1479" s="215"/>
    </row>
    <row r="1480" spans="2:25" ht="3.75" customHeight="1"/>
    <row r="1481" spans="2:25" ht="1.5" customHeight="1"/>
    <row r="1482" spans="2:25" ht="2.25" customHeight="1"/>
    <row r="1483" spans="2:25">
      <c r="B1483" s="211" t="s">
        <v>1699</v>
      </c>
      <c r="C1483" s="211"/>
      <c r="D1483" s="211"/>
      <c r="E1483" s="211"/>
      <c r="F1483" s="211"/>
      <c r="G1483" s="211"/>
      <c r="I1483" s="212" t="s">
        <v>1700</v>
      </c>
      <c r="J1483" s="212"/>
      <c r="K1483" s="212"/>
      <c r="L1483" s="212"/>
      <c r="M1483" s="212"/>
      <c r="N1483" s="212"/>
      <c r="O1483" s="212"/>
      <c r="P1483" s="212"/>
      <c r="Q1483" s="212"/>
      <c r="R1483" s="212"/>
      <c r="S1483" s="212"/>
      <c r="T1483" s="212"/>
      <c r="U1483" s="212"/>
      <c r="V1483" s="212"/>
      <c r="W1483" s="212"/>
      <c r="X1483" s="212"/>
      <c r="Y1483" s="212"/>
    </row>
    <row r="1484" spans="2:25">
      <c r="I1484" s="213" t="s">
        <v>1261</v>
      </c>
      <c r="J1484" s="213"/>
      <c r="K1484" s="213"/>
      <c r="L1484" s="213" t="s">
        <v>661</v>
      </c>
      <c r="M1484" s="213"/>
      <c r="P1484" s="214" t="s">
        <v>1262</v>
      </c>
      <c r="Q1484" s="214"/>
      <c r="R1484" s="215">
        <v>10.6</v>
      </c>
      <c r="S1484" s="215"/>
      <c r="T1484" s="215"/>
      <c r="U1484" s="215"/>
      <c r="V1484" s="215"/>
      <c r="W1484" s="215"/>
      <c r="X1484" s="215"/>
      <c r="Y1484" s="215"/>
    </row>
    <row r="1485" spans="2:25" ht="3.75" customHeight="1"/>
    <row r="1486" spans="2:25" ht="1.5" customHeight="1"/>
    <row r="1487" spans="2:25" ht="2.25" customHeight="1"/>
    <row r="1488" spans="2:25">
      <c r="B1488" s="211" t="s">
        <v>1701</v>
      </c>
      <c r="C1488" s="211"/>
      <c r="D1488" s="211"/>
      <c r="E1488" s="211"/>
      <c r="F1488" s="211"/>
      <c r="G1488" s="211"/>
      <c r="I1488" s="212" t="s">
        <v>274</v>
      </c>
      <c r="J1488" s="212"/>
      <c r="K1488" s="212"/>
      <c r="L1488" s="212"/>
      <c r="M1488" s="212"/>
      <c r="N1488" s="212"/>
      <c r="O1488" s="212"/>
      <c r="P1488" s="212"/>
      <c r="Q1488" s="212"/>
      <c r="R1488" s="212"/>
      <c r="S1488" s="212"/>
      <c r="T1488" s="212"/>
      <c r="U1488" s="212"/>
      <c r="V1488" s="212"/>
      <c r="W1488" s="212"/>
      <c r="X1488" s="212"/>
      <c r="Y1488" s="212"/>
    </row>
    <row r="1489" spans="2:25">
      <c r="I1489" s="213" t="s">
        <v>1261</v>
      </c>
      <c r="J1489" s="213"/>
      <c r="K1489" s="213"/>
      <c r="L1489" s="213" t="s">
        <v>661</v>
      </c>
      <c r="M1489" s="213"/>
      <c r="P1489" s="214" t="s">
        <v>1262</v>
      </c>
      <c r="Q1489" s="214"/>
      <c r="R1489" s="215">
        <v>202.61</v>
      </c>
      <c r="S1489" s="215"/>
      <c r="T1489" s="215"/>
      <c r="U1489" s="215"/>
      <c r="V1489" s="215"/>
      <c r="W1489" s="215"/>
      <c r="X1489" s="215"/>
      <c r="Y1489" s="215"/>
    </row>
    <row r="1490" spans="2:25" ht="3.75" customHeight="1"/>
    <row r="1491" spans="2:25" ht="1.5" customHeight="1"/>
    <row r="1492" spans="2:25" ht="2.25" customHeight="1"/>
    <row r="1493" spans="2:25">
      <c r="B1493" s="211" t="s">
        <v>1702</v>
      </c>
      <c r="C1493" s="211"/>
      <c r="D1493" s="211"/>
      <c r="E1493" s="211"/>
      <c r="F1493" s="211"/>
      <c r="G1493" s="211"/>
      <c r="I1493" s="212" t="s">
        <v>1703</v>
      </c>
      <c r="J1493" s="212"/>
      <c r="K1493" s="212"/>
      <c r="L1493" s="212"/>
      <c r="M1493" s="212"/>
      <c r="N1493" s="212"/>
      <c r="O1493" s="212"/>
      <c r="P1493" s="212"/>
      <c r="Q1493" s="212"/>
      <c r="R1493" s="212"/>
      <c r="S1493" s="212"/>
      <c r="T1493" s="212"/>
      <c r="U1493" s="212"/>
      <c r="V1493" s="212"/>
      <c r="W1493" s="212"/>
      <c r="X1493" s="212"/>
      <c r="Y1493" s="212"/>
    </row>
    <row r="1494" spans="2:25">
      <c r="I1494" s="213" t="s">
        <v>1261</v>
      </c>
      <c r="J1494" s="213"/>
      <c r="K1494" s="213"/>
      <c r="L1494" s="213" t="s">
        <v>661</v>
      </c>
      <c r="M1494" s="213"/>
      <c r="P1494" s="214" t="s">
        <v>1262</v>
      </c>
      <c r="Q1494" s="214"/>
      <c r="R1494" s="215">
        <v>88.86</v>
      </c>
      <c r="S1494" s="215"/>
      <c r="T1494" s="215"/>
      <c r="U1494" s="215"/>
      <c r="V1494" s="215"/>
      <c r="W1494" s="215"/>
      <c r="X1494" s="215"/>
      <c r="Y1494" s="215"/>
    </row>
    <row r="1495" spans="2:25" ht="3.75" customHeight="1"/>
    <row r="1496" spans="2:25" ht="1.5" customHeight="1"/>
    <row r="1497" spans="2:25" ht="2.25" customHeight="1"/>
    <row r="1498" spans="2:25">
      <c r="B1498" s="211" t="s">
        <v>1704</v>
      </c>
      <c r="C1498" s="211"/>
      <c r="D1498" s="211"/>
      <c r="E1498" s="211"/>
      <c r="F1498" s="211"/>
      <c r="G1498" s="211"/>
      <c r="I1498" s="212" t="s">
        <v>1705</v>
      </c>
      <c r="J1498" s="212"/>
      <c r="K1498" s="212"/>
      <c r="L1498" s="212"/>
      <c r="M1498" s="212"/>
      <c r="N1498" s="212"/>
      <c r="O1498" s="212"/>
      <c r="P1498" s="212"/>
      <c r="Q1498" s="212"/>
      <c r="R1498" s="212"/>
      <c r="S1498" s="212"/>
      <c r="T1498" s="212"/>
      <c r="U1498" s="212"/>
      <c r="V1498" s="212"/>
      <c r="W1498" s="212"/>
      <c r="X1498" s="212"/>
      <c r="Y1498" s="212"/>
    </row>
    <row r="1499" spans="2:25">
      <c r="I1499" s="213" t="s">
        <v>1261</v>
      </c>
      <c r="J1499" s="213"/>
      <c r="K1499" s="213"/>
      <c r="L1499" s="213" t="s">
        <v>661</v>
      </c>
      <c r="M1499" s="213"/>
      <c r="P1499" s="214" t="s">
        <v>1262</v>
      </c>
      <c r="Q1499" s="214"/>
      <c r="R1499" s="215">
        <v>113.75</v>
      </c>
      <c r="S1499" s="215"/>
      <c r="T1499" s="215"/>
      <c r="U1499" s="215"/>
      <c r="V1499" s="215"/>
      <c r="W1499" s="215"/>
      <c r="X1499" s="215"/>
      <c r="Y1499" s="215"/>
    </row>
    <row r="1500" spans="2:25" ht="3.75" customHeight="1"/>
    <row r="1501" spans="2:25" ht="1.5" customHeight="1"/>
    <row r="1502" spans="2:25" ht="2.25" customHeight="1"/>
    <row r="1503" spans="2:25">
      <c r="B1503" s="211" t="s">
        <v>1706</v>
      </c>
      <c r="C1503" s="211"/>
      <c r="D1503" s="211"/>
      <c r="E1503" s="211"/>
      <c r="F1503" s="211"/>
      <c r="G1503" s="211"/>
      <c r="I1503" s="212" t="s">
        <v>276</v>
      </c>
      <c r="J1503" s="212"/>
      <c r="K1503" s="212"/>
      <c r="L1503" s="212"/>
      <c r="M1503" s="212"/>
      <c r="N1503" s="212"/>
      <c r="O1503" s="212"/>
      <c r="P1503" s="212"/>
      <c r="Q1503" s="212"/>
      <c r="R1503" s="212"/>
      <c r="S1503" s="212"/>
      <c r="T1503" s="212"/>
      <c r="U1503" s="212"/>
      <c r="V1503" s="212"/>
      <c r="W1503" s="212"/>
      <c r="X1503" s="212"/>
      <c r="Y1503" s="212"/>
    </row>
    <row r="1504" spans="2:25">
      <c r="I1504" s="213" t="s">
        <v>1261</v>
      </c>
      <c r="J1504" s="213"/>
      <c r="K1504" s="213"/>
      <c r="L1504" s="213" t="s">
        <v>663</v>
      </c>
      <c r="M1504" s="213"/>
      <c r="P1504" s="214" t="s">
        <v>1262</v>
      </c>
      <c r="Q1504" s="214"/>
      <c r="R1504" s="215">
        <v>13097.58</v>
      </c>
      <c r="S1504" s="215"/>
      <c r="T1504" s="215"/>
      <c r="U1504" s="215"/>
      <c r="V1504" s="215"/>
      <c r="W1504" s="215"/>
      <c r="X1504" s="215"/>
      <c r="Y1504" s="215"/>
    </row>
    <row r="1505" spans="2:25" ht="3.75" customHeight="1"/>
    <row r="1506" spans="2:25" ht="1.5" customHeight="1"/>
    <row r="1507" spans="2:25" ht="2.25" customHeight="1"/>
    <row r="1508" spans="2:25">
      <c r="B1508" s="211" t="s">
        <v>1707</v>
      </c>
      <c r="C1508" s="211"/>
      <c r="D1508" s="211"/>
      <c r="E1508" s="211"/>
      <c r="F1508" s="211"/>
      <c r="G1508" s="211"/>
      <c r="I1508" s="212" t="s">
        <v>1708</v>
      </c>
      <c r="J1508" s="212"/>
      <c r="K1508" s="212"/>
      <c r="L1508" s="212"/>
      <c r="M1508" s="212"/>
      <c r="N1508" s="212"/>
      <c r="O1508" s="212"/>
      <c r="P1508" s="212"/>
      <c r="Q1508" s="212"/>
      <c r="R1508" s="212"/>
      <c r="S1508" s="212"/>
      <c r="T1508" s="212"/>
      <c r="U1508" s="212"/>
      <c r="V1508" s="212"/>
      <c r="W1508" s="212"/>
      <c r="X1508" s="212"/>
      <c r="Y1508" s="212"/>
    </row>
    <row r="1509" spans="2:25">
      <c r="I1509" s="213" t="s">
        <v>1261</v>
      </c>
      <c r="J1509" s="213"/>
      <c r="K1509" s="213"/>
      <c r="L1509" s="213" t="s">
        <v>663</v>
      </c>
      <c r="M1509" s="213"/>
      <c r="P1509" s="214" t="s">
        <v>1262</v>
      </c>
      <c r="Q1509" s="214"/>
      <c r="R1509" s="215">
        <v>160</v>
      </c>
      <c r="S1509" s="215"/>
      <c r="T1509" s="215"/>
      <c r="U1509" s="215"/>
      <c r="V1509" s="215"/>
      <c r="W1509" s="215"/>
      <c r="X1509" s="215"/>
      <c r="Y1509" s="215"/>
    </row>
    <row r="1510" spans="2:25" ht="3.75" customHeight="1"/>
    <row r="1511" spans="2:25" ht="1.5" customHeight="1"/>
    <row r="1512" spans="2:25" ht="2.25" customHeight="1"/>
    <row r="1513" spans="2:25" ht="11.25" customHeight="1">
      <c r="B1513" s="211" t="s">
        <v>1709</v>
      </c>
      <c r="C1513" s="211"/>
      <c r="D1513" s="211"/>
      <c r="E1513" s="211"/>
      <c r="F1513" s="211"/>
      <c r="G1513" s="211"/>
      <c r="I1513" s="223" t="s">
        <v>1710</v>
      </c>
      <c r="J1513" s="223"/>
      <c r="K1513" s="223"/>
      <c r="L1513" s="223"/>
      <c r="M1513" s="223"/>
      <c r="N1513" s="223"/>
      <c r="O1513" s="223"/>
      <c r="P1513" s="223"/>
      <c r="Q1513" s="223"/>
      <c r="R1513" s="223"/>
      <c r="S1513" s="223"/>
      <c r="T1513" s="223"/>
      <c r="U1513" s="223"/>
      <c r="V1513" s="223"/>
      <c r="W1513" s="223"/>
      <c r="X1513" s="223"/>
      <c r="Y1513" s="223"/>
    </row>
    <row r="1514" spans="2:25" ht="9.75" customHeight="1">
      <c r="I1514" s="223"/>
      <c r="J1514" s="223"/>
      <c r="K1514" s="223"/>
      <c r="L1514" s="223"/>
      <c r="M1514" s="223"/>
      <c r="N1514" s="223"/>
      <c r="O1514" s="223"/>
      <c r="P1514" s="223"/>
      <c r="Q1514" s="223"/>
      <c r="R1514" s="223"/>
      <c r="S1514" s="223"/>
      <c r="T1514" s="223"/>
      <c r="U1514" s="223"/>
      <c r="V1514" s="223"/>
      <c r="W1514" s="223"/>
      <c r="X1514" s="223"/>
      <c r="Y1514" s="223"/>
    </row>
    <row r="1515" spans="2:25">
      <c r="I1515" s="213" t="s">
        <v>1261</v>
      </c>
      <c r="J1515" s="213"/>
      <c r="K1515" s="213"/>
      <c r="L1515" s="213" t="s">
        <v>663</v>
      </c>
      <c r="M1515" s="213"/>
      <c r="P1515" s="214" t="s">
        <v>1262</v>
      </c>
      <c r="Q1515" s="214"/>
      <c r="R1515" s="215">
        <v>12679.4</v>
      </c>
      <c r="S1515" s="215"/>
      <c r="T1515" s="215"/>
      <c r="U1515" s="215"/>
      <c r="V1515" s="215"/>
      <c r="W1515" s="215"/>
      <c r="X1515" s="215"/>
      <c r="Y1515" s="215"/>
    </row>
    <row r="1516" spans="2:25" ht="3.75" customHeight="1"/>
    <row r="1517" spans="2:25" ht="1.5" customHeight="1"/>
    <row r="1518" spans="2:25" ht="2.25" customHeight="1"/>
    <row r="1519" spans="2:25">
      <c r="B1519" s="211" t="s">
        <v>1711</v>
      </c>
      <c r="C1519" s="211"/>
      <c r="D1519" s="211"/>
      <c r="E1519" s="211"/>
      <c r="F1519" s="211"/>
      <c r="G1519" s="211"/>
      <c r="I1519" s="212" t="s">
        <v>1712</v>
      </c>
      <c r="J1519" s="212"/>
      <c r="K1519" s="212"/>
      <c r="L1519" s="212"/>
      <c r="M1519" s="212"/>
      <c r="N1519" s="212"/>
      <c r="O1519" s="212"/>
      <c r="P1519" s="212"/>
      <c r="Q1519" s="212"/>
      <c r="R1519" s="212"/>
      <c r="S1519" s="212"/>
      <c r="T1519" s="212"/>
      <c r="U1519" s="212"/>
      <c r="V1519" s="212"/>
      <c r="W1519" s="212"/>
      <c r="X1519" s="212"/>
      <c r="Y1519" s="212"/>
    </row>
    <row r="1520" spans="2:25">
      <c r="I1520" s="213" t="s">
        <v>1261</v>
      </c>
      <c r="J1520" s="213"/>
      <c r="K1520" s="213"/>
      <c r="L1520" s="213" t="s">
        <v>663</v>
      </c>
      <c r="M1520" s="213"/>
      <c r="P1520" s="214" t="s">
        <v>1262</v>
      </c>
      <c r="Q1520" s="214"/>
      <c r="R1520" s="215">
        <v>258.18</v>
      </c>
      <c r="S1520" s="215"/>
      <c r="T1520" s="215"/>
      <c r="U1520" s="215"/>
      <c r="V1520" s="215"/>
      <c r="W1520" s="215"/>
      <c r="X1520" s="215"/>
      <c r="Y1520" s="215"/>
    </row>
    <row r="1521" spans="2:25" ht="3.75" customHeight="1"/>
    <row r="1522" spans="2:25" ht="1.5" customHeight="1"/>
    <row r="1523" spans="2:25" ht="2.25" customHeight="1"/>
    <row r="1524" spans="2:25">
      <c r="B1524" s="211" t="s">
        <v>1713</v>
      </c>
      <c r="C1524" s="211"/>
      <c r="D1524" s="211"/>
      <c r="E1524" s="211"/>
      <c r="F1524" s="211"/>
      <c r="G1524" s="211"/>
      <c r="I1524" s="212" t="s">
        <v>278</v>
      </c>
      <c r="J1524" s="212"/>
      <c r="K1524" s="212"/>
      <c r="L1524" s="212"/>
      <c r="M1524" s="212"/>
      <c r="N1524" s="212"/>
      <c r="O1524" s="212"/>
      <c r="P1524" s="212"/>
      <c r="Q1524" s="212"/>
      <c r="R1524" s="212"/>
      <c r="S1524" s="212"/>
      <c r="T1524" s="212"/>
      <c r="U1524" s="212"/>
      <c r="V1524" s="212"/>
      <c r="W1524" s="212"/>
      <c r="X1524" s="212"/>
      <c r="Y1524" s="212"/>
    </row>
    <row r="1525" spans="2:25">
      <c r="I1525" s="213" t="s">
        <v>1261</v>
      </c>
      <c r="J1525" s="213"/>
      <c r="K1525" s="213"/>
      <c r="L1525" s="213" t="s">
        <v>661</v>
      </c>
      <c r="M1525" s="213"/>
      <c r="P1525" s="214" t="s">
        <v>1262</v>
      </c>
      <c r="Q1525" s="214"/>
      <c r="R1525" s="215">
        <v>492.22</v>
      </c>
      <c r="S1525" s="215"/>
      <c r="T1525" s="215"/>
      <c r="U1525" s="215"/>
      <c r="V1525" s="215"/>
      <c r="W1525" s="215"/>
      <c r="X1525" s="215"/>
      <c r="Y1525" s="215"/>
    </row>
    <row r="1526" spans="2:25" ht="3.75" customHeight="1"/>
    <row r="1527" spans="2:25" ht="1.5" customHeight="1"/>
    <row r="1528" spans="2:25" ht="2.25" customHeight="1"/>
    <row r="1529" spans="2:25">
      <c r="B1529" s="211" t="s">
        <v>1714</v>
      </c>
      <c r="C1529" s="211"/>
      <c r="D1529" s="211"/>
      <c r="E1529" s="211"/>
      <c r="F1529" s="211"/>
      <c r="G1529" s="211"/>
      <c r="I1529" s="212" t="s">
        <v>1715</v>
      </c>
      <c r="J1529" s="212"/>
      <c r="K1529" s="212"/>
      <c r="L1529" s="212"/>
      <c r="M1529" s="212"/>
      <c r="N1529" s="212"/>
      <c r="O1529" s="212"/>
      <c r="P1529" s="212"/>
      <c r="Q1529" s="212"/>
      <c r="R1529" s="212"/>
      <c r="S1529" s="212"/>
      <c r="T1529" s="212"/>
      <c r="U1529" s="212"/>
      <c r="V1529" s="212"/>
      <c r="W1529" s="212"/>
      <c r="X1529" s="212"/>
      <c r="Y1529" s="212"/>
    </row>
    <row r="1530" spans="2:25">
      <c r="I1530" s="213" t="s">
        <v>1261</v>
      </c>
      <c r="J1530" s="213"/>
      <c r="K1530" s="213"/>
      <c r="L1530" s="213" t="s">
        <v>661</v>
      </c>
      <c r="M1530" s="213"/>
      <c r="P1530" s="214" t="s">
        <v>1262</v>
      </c>
      <c r="Q1530" s="214"/>
      <c r="R1530" s="215">
        <v>381.88</v>
      </c>
      <c r="S1530" s="215"/>
      <c r="T1530" s="215"/>
      <c r="U1530" s="215"/>
      <c r="V1530" s="215"/>
      <c r="W1530" s="215"/>
      <c r="X1530" s="215"/>
      <c r="Y1530" s="215"/>
    </row>
    <row r="1531" spans="2:25" ht="3.75" customHeight="1"/>
    <row r="1532" spans="2:25" ht="1.5" customHeight="1"/>
    <row r="1533" spans="2:25" ht="2.25" customHeight="1"/>
    <row r="1534" spans="2:25">
      <c r="B1534" s="211" t="s">
        <v>1716</v>
      </c>
      <c r="C1534" s="211"/>
      <c r="D1534" s="211"/>
      <c r="E1534" s="211"/>
      <c r="F1534" s="211"/>
      <c r="G1534" s="211"/>
      <c r="I1534" s="212" t="s">
        <v>1717</v>
      </c>
      <c r="J1534" s="212"/>
      <c r="K1534" s="212"/>
      <c r="L1534" s="212"/>
      <c r="M1534" s="212"/>
      <c r="N1534" s="212"/>
      <c r="O1534" s="212"/>
      <c r="P1534" s="212"/>
      <c r="Q1534" s="212"/>
      <c r="R1534" s="212"/>
      <c r="S1534" s="212"/>
      <c r="T1534" s="212"/>
      <c r="U1534" s="212"/>
      <c r="V1534" s="212"/>
      <c r="W1534" s="212"/>
      <c r="X1534" s="212"/>
      <c r="Y1534" s="212"/>
    </row>
    <row r="1535" spans="2:25">
      <c r="I1535" s="213" t="s">
        <v>1261</v>
      </c>
      <c r="J1535" s="213"/>
      <c r="K1535" s="213"/>
      <c r="L1535" s="213" t="s">
        <v>661</v>
      </c>
      <c r="M1535" s="213"/>
      <c r="P1535" s="214" t="s">
        <v>1262</v>
      </c>
      <c r="Q1535" s="214"/>
      <c r="R1535" s="215">
        <v>110.34</v>
      </c>
      <c r="S1535" s="215"/>
      <c r="T1535" s="215"/>
      <c r="U1535" s="215"/>
      <c r="V1535" s="215"/>
      <c r="W1535" s="215"/>
      <c r="X1535" s="215"/>
      <c r="Y1535" s="215"/>
    </row>
    <row r="1536" spans="2:25" ht="3.75" customHeight="1"/>
    <row r="1537" spans="2:25" ht="1.5" customHeight="1"/>
    <row r="1538" spans="2:25" ht="2.25" customHeight="1"/>
    <row r="1539" spans="2:25">
      <c r="B1539" s="211" t="s">
        <v>1718</v>
      </c>
      <c r="C1539" s="211"/>
      <c r="D1539" s="211"/>
      <c r="E1539" s="211"/>
      <c r="F1539" s="211"/>
      <c r="G1539" s="211"/>
      <c r="I1539" s="212" t="s">
        <v>280</v>
      </c>
      <c r="J1539" s="212"/>
      <c r="K1539" s="212"/>
      <c r="L1539" s="212"/>
      <c r="M1539" s="212"/>
      <c r="N1539" s="212"/>
      <c r="O1539" s="212"/>
      <c r="P1539" s="212"/>
      <c r="Q1539" s="212"/>
      <c r="R1539" s="212"/>
      <c r="S1539" s="212"/>
      <c r="T1539" s="212"/>
      <c r="U1539" s="212"/>
      <c r="V1539" s="212"/>
      <c r="W1539" s="212"/>
      <c r="X1539" s="212"/>
      <c r="Y1539" s="212"/>
    </row>
    <row r="1540" spans="2:25">
      <c r="I1540" s="213" t="s">
        <v>1261</v>
      </c>
      <c r="J1540" s="213"/>
      <c r="K1540" s="213"/>
      <c r="L1540" s="213" t="s">
        <v>661</v>
      </c>
      <c r="M1540" s="213"/>
      <c r="P1540" s="214" t="s">
        <v>1262</v>
      </c>
      <c r="Q1540" s="214"/>
      <c r="R1540" s="215">
        <v>473.9</v>
      </c>
      <c r="S1540" s="215"/>
      <c r="T1540" s="215"/>
      <c r="U1540" s="215"/>
      <c r="V1540" s="215"/>
      <c r="W1540" s="215"/>
      <c r="X1540" s="215"/>
      <c r="Y1540" s="215"/>
    </row>
    <row r="1541" spans="2:25" ht="3.75" customHeight="1"/>
    <row r="1542" spans="2:25" ht="1.5" customHeight="1"/>
    <row r="1543" spans="2:25" ht="2.25" customHeight="1"/>
    <row r="1544" spans="2:25">
      <c r="B1544" s="211" t="s">
        <v>1719</v>
      </c>
      <c r="C1544" s="211"/>
      <c r="D1544" s="211"/>
      <c r="E1544" s="211"/>
      <c r="F1544" s="211"/>
      <c r="G1544" s="211"/>
      <c r="I1544" s="212" t="s">
        <v>1720</v>
      </c>
      <c r="J1544" s="212"/>
      <c r="K1544" s="212"/>
      <c r="L1544" s="212"/>
      <c r="M1544" s="212"/>
      <c r="N1544" s="212"/>
      <c r="O1544" s="212"/>
      <c r="P1544" s="212"/>
      <c r="Q1544" s="212"/>
      <c r="R1544" s="212"/>
      <c r="S1544" s="212"/>
      <c r="T1544" s="212"/>
      <c r="U1544" s="212"/>
      <c r="V1544" s="212"/>
      <c r="W1544" s="212"/>
      <c r="X1544" s="212"/>
      <c r="Y1544" s="212"/>
    </row>
    <row r="1545" spans="2:25">
      <c r="I1545" s="213" t="s">
        <v>1261</v>
      </c>
      <c r="J1545" s="213"/>
      <c r="K1545" s="213"/>
      <c r="L1545" s="213" t="s">
        <v>661</v>
      </c>
      <c r="M1545" s="213"/>
      <c r="P1545" s="214" t="s">
        <v>1262</v>
      </c>
      <c r="Q1545" s="214"/>
      <c r="R1545" s="215">
        <v>473.9</v>
      </c>
      <c r="S1545" s="215"/>
      <c r="T1545" s="215"/>
      <c r="U1545" s="215"/>
      <c r="V1545" s="215"/>
      <c r="W1545" s="215"/>
      <c r="X1545" s="215"/>
      <c r="Y1545" s="215"/>
    </row>
    <row r="1546" spans="2:25" ht="3.75" customHeight="1"/>
    <row r="1547" spans="2:25" ht="1.5" customHeight="1"/>
    <row r="1548" spans="2:25" ht="2.25" customHeight="1"/>
    <row r="1549" spans="2:25">
      <c r="B1549" s="211" t="s">
        <v>1721</v>
      </c>
      <c r="C1549" s="211"/>
      <c r="D1549" s="211"/>
      <c r="E1549" s="211"/>
      <c r="F1549" s="211"/>
      <c r="G1549" s="211"/>
      <c r="I1549" s="212" t="s">
        <v>282</v>
      </c>
      <c r="J1549" s="212"/>
      <c r="K1549" s="212"/>
      <c r="L1549" s="212"/>
      <c r="M1549" s="212"/>
      <c r="N1549" s="212"/>
      <c r="O1549" s="212"/>
      <c r="P1549" s="212"/>
      <c r="Q1549" s="212"/>
      <c r="R1549" s="212"/>
      <c r="S1549" s="212"/>
      <c r="T1549" s="212"/>
      <c r="U1549" s="212"/>
      <c r="V1549" s="212"/>
      <c r="W1549" s="212"/>
      <c r="X1549" s="212"/>
      <c r="Y1549" s="212"/>
    </row>
    <row r="1550" spans="2:25">
      <c r="I1550" s="213" t="s">
        <v>1261</v>
      </c>
      <c r="J1550" s="213"/>
      <c r="K1550" s="213"/>
      <c r="L1550" s="213" t="s">
        <v>663</v>
      </c>
      <c r="M1550" s="213"/>
      <c r="P1550" s="214" t="s">
        <v>1262</v>
      </c>
      <c r="Q1550" s="214"/>
      <c r="R1550" s="215">
        <v>900</v>
      </c>
      <c r="S1550" s="215"/>
      <c r="T1550" s="215"/>
      <c r="U1550" s="215"/>
      <c r="V1550" s="215"/>
      <c r="W1550" s="215"/>
      <c r="X1550" s="215"/>
      <c r="Y1550" s="215"/>
    </row>
    <row r="1551" spans="2:25" ht="3.75" customHeight="1"/>
    <row r="1552" spans="2:25" ht="1.5" customHeight="1"/>
    <row r="1553" spans="2:25" ht="2.25" customHeight="1"/>
    <row r="1554" spans="2:25">
      <c r="B1554" s="211" t="s">
        <v>1722</v>
      </c>
      <c r="C1554" s="211"/>
      <c r="D1554" s="211"/>
      <c r="E1554" s="211"/>
      <c r="F1554" s="211"/>
      <c r="G1554" s="211"/>
      <c r="I1554" s="212" t="s">
        <v>1723</v>
      </c>
      <c r="J1554" s="212"/>
      <c r="K1554" s="212"/>
      <c r="L1554" s="212"/>
      <c r="M1554" s="212"/>
      <c r="N1554" s="212"/>
      <c r="O1554" s="212"/>
      <c r="P1554" s="212"/>
      <c r="Q1554" s="212"/>
      <c r="R1554" s="212"/>
      <c r="S1554" s="212"/>
      <c r="T1554" s="212"/>
      <c r="U1554" s="212"/>
      <c r="V1554" s="212"/>
      <c r="W1554" s="212"/>
      <c r="X1554" s="212"/>
      <c r="Y1554" s="212"/>
    </row>
    <row r="1555" spans="2:25">
      <c r="I1555" s="213" t="s">
        <v>1261</v>
      </c>
      <c r="J1555" s="213"/>
      <c r="K1555" s="213"/>
      <c r="L1555" s="213" t="s">
        <v>663</v>
      </c>
      <c r="M1555" s="213"/>
      <c r="P1555" s="214" t="s">
        <v>1262</v>
      </c>
      <c r="Q1555" s="214"/>
      <c r="R1555" s="215">
        <v>900</v>
      </c>
      <c r="S1555" s="215"/>
      <c r="T1555" s="215"/>
      <c r="U1555" s="215"/>
      <c r="V1555" s="215"/>
      <c r="W1555" s="215"/>
      <c r="X1555" s="215"/>
      <c r="Y1555" s="215"/>
    </row>
    <row r="1556" spans="2:25" ht="3.75" customHeight="1"/>
    <row r="1557" spans="2:25" ht="1.5" customHeight="1"/>
    <row r="1558" spans="2:25" ht="2.25" customHeight="1"/>
    <row r="1559" spans="2:25">
      <c r="B1559" s="211" t="s">
        <v>1724</v>
      </c>
      <c r="C1559" s="211"/>
      <c r="D1559" s="211"/>
      <c r="E1559" s="211"/>
      <c r="F1559" s="211"/>
      <c r="G1559" s="211"/>
      <c r="I1559" s="212" t="s">
        <v>284</v>
      </c>
      <c r="J1559" s="212"/>
      <c r="K1559" s="212"/>
      <c r="L1559" s="212"/>
      <c r="M1559" s="212"/>
      <c r="N1559" s="212"/>
      <c r="O1559" s="212"/>
      <c r="P1559" s="212"/>
      <c r="Q1559" s="212"/>
      <c r="R1559" s="212"/>
      <c r="S1559" s="212"/>
      <c r="T1559" s="212"/>
      <c r="U1559" s="212"/>
      <c r="V1559" s="212"/>
      <c r="W1559" s="212"/>
      <c r="X1559" s="212"/>
      <c r="Y1559" s="212"/>
    </row>
    <row r="1560" spans="2:25">
      <c r="I1560" s="213" t="s">
        <v>1261</v>
      </c>
      <c r="J1560" s="213"/>
      <c r="K1560" s="213"/>
      <c r="L1560" s="213" t="s">
        <v>663</v>
      </c>
      <c r="M1560" s="213"/>
      <c r="P1560" s="214" t="s">
        <v>1262</v>
      </c>
      <c r="Q1560" s="214"/>
      <c r="R1560" s="215">
        <v>396.92</v>
      </c>
      <c r="S1560" s="215"/>
      <c r="T1560" s="215"/>
      <c r="U1560" s="215"/>
      <c r="V1560" s="215"/>
      <c r="W1560" s="215"/>
      <c r="X1560" s="215"/>
      <c r="Y1560" s="215"/>
    </row>
    <row r="1561" spans="2:25" ht="3.75" customHeight="1"/>
    <row r="1562" spans="2:25" ht="1.5" customHeight="1"/>
    <row r="1563" spans="2:25" ht="2.25" customHeight="1"/>
    <row r="1564" spans="2:25">
      <c r="B1564" s="211" t="s">
        <v>1725</v>
      </c>
      <c r="C1564" s="211"/>
      <c r="D1564" s="211"/>
      <c r="E1564" s="211"/>
      <c r="F1564" s="211"/>
      <c r="G1564" s="211"/>
      <c r="I1564" s="212" t="s">
        <v>1726</v>
      </c>
      <c r="J1564" s="212"/>
      <c r="K1564" s="212"/>
      <c r="L1564" s="212"/>
      <c r="M1564" s="212"/>
      <c r="N1564" s="212"/>
      <c r="O1564" s="212"/>
      <c r="P1564" s="212"/>
      <c r="Q1564" s="212"/>
      <c r="R1564" s="212"/>
      <c r="S1564" s="212"/>
      <c r="T1564" s="212"/>
      <c r="U1564" s="212"/>
      <c r="V1564" s="212"/>
      <c r="W1564" s="212"/>
      <c r="X1564" s="212"/>
      <c r="Y1564" s="212"/>
    </row>
    <row r="1565" spans="2:25">
      <c r="I1565" s="213" t="s">
        <v>1261</v>
      </c>
      <c r="J1565" s="213"/>
      <c r="K1565" s="213"/>
      <c r="L1565" s="213" t="s">
        <v>663</v>
      </c>
      <c r="M1565" s="213"/>
      <c r="P1565" s="214" t="s">
        <v>1262</v>
      </c>
      <c r="Q1565" s="214"/>
      <c r="R1565" s="215">
        <v>21.75</v>
      </c>
      <c r="S1565" s="215"/>
      <c r="T1565" s="215"/>
      <c r="U1565" s="215"/>
      <c r="V1565" s="215"/>
      <c r="W1565" s="215"/>
      <c r="X1565" s="215"/>
      <c r="Y1565" s="215"/>
    </row>
    <row r="1566" spans="2:25" ht="3.75" customHeight="1"/>
    <row r="1567" spans="2:25" ht="1.5" customHeight="1"/>
    <row r="1568" spans="2:25" ht="2.25" customHeight="1"/>
    <row r="1569" spans="2:25">
      <c r="B1569" s="211" t="s">
        <v>1727</v>
      </c>
      <c r="C1569" s="211"/>
      <c r="D1569" s="211"/>
      <c r="E1569" s="211"/>
      <c r="F1569" s="211"/>
      <c r="G1569" s="211"/>
      <c r="I1569" s="212" t="s">
        <v>1728</v>
      </c>
      <c r="J1569" s="212"/>
      <c r="K1569" s="212"/>
      <c r="L1569" s="212"/>
      <c r="M1569" s="212"/>
      <c r="N1569" s="212"/>
      <c r="O1569" s="212"/>
      <c r="P1569" s="212"/>
      <c r="Q1569" s="212"/>
      <c r="R1569" s="212"/>
      <c r="S1569" s="212"/>
      <c r="T1569" s="212"/>
      <c r="U1569" s="212"/>
      <c r="V1569" s="212"/>
      <c r="W1569" s="212"/>
      <c r="X1569" s="212"/>
      <c r="Y1569" s="212"/>
    </row>
    <row r="1570" spans="2:25">
      <c r="I1570" s="213" t="s">
        <v>1261</v>
      </c>
      <c r="J1570" s="213"/>
      <c r="K1570" s="213"/>
      <c r="L1570" s="213" t="s">
        <v>663</v>
      </c>
      <c r="M1570" s="213"/>
      <c r="P1570" s="214" t="s">
        <v>1262</v>
      </c>
      <c r="Q1570" s="214"/>
      <c r="R1570" s="215">
        <v>375.17</v>
      </c>
      <c r="S1570" s="215"/>
      <c r="T1570" s="215"/>
      <c r="U1570" s="215"/>
      <c r="V1570" s="215"/>
      <c r="W1570" s="215"/>
      <c r="X1570" s="215"/>
      <c r="Y1570" s="215"/>
    </row>
    <row r="1571" spans="2:25" ht="3.75" customHeight="1"/>
    <row r="1572" spans="2:25" ht="1.5" customHeight="1"/>
    <row r="1573" spans="2:25" ht="2.25" customHeight="1"/>
    <row r="1574" spans="2:25">
      <c r="B1574" s="211" t="s">
        <v>1729</v>
      </c>
      <c r="C1574" s="211"/>
      <c r="D1574" s="211"/>
      <c r="E1574" s="211"/>
      <c r="F1574" s="211"/>
      <c r="G1574" s="211"/>
      <c r="I1574" s="212" t="s">
        <v>286</v>
      </c>
      <c r="J1574" s="212"/>
      <c r="K1574" s="212"/>
      <c r="L1574" s="212"/>
      <c r="M1574" s="212"/>
      <c r="N1574" s="212"/>
      <c r="O1574" s="212"/>
      <c r="P1574" s="212"/>
      <c r="Q1574" s="212"/>
      <c r="R1574" s="212"/>
      <c r="S1574" s="212"/>
      <c r="T1574" s="212"/>
      <c r="U1574" s="212"/>
      <c r="V1574" s="212"/>
      <c r="W1574" s="212"/>
      <c r="X1574" s="212"/>
      <c r="Y1574" s="212"/>
    </row>
    <row r="1575" spans="2:25">
      <c r="I1575" s="213" t="s">
        <v>1261</v>
      </c>
      <c r="J1575" s="213"/>
      <c r="K1575" s="213"/>
      <c r="L1575" s="213" t="s">
        <v>663</v>
      </c>
      <c r="M1575" s="213"/>
      <c r="P1575" s="214" t="s">
        <v>1262</v>
      </c>
      <c r="Q1575" s="214"/>
      <c r="R1575" s="215">
        <v>366.5</v>
      </c>
      <c r="S1575" s="215"/>
      <c r="T1575" s="215"/>
      <c r="U1575" s="215"/>
      <c r="V1575" s="215"/>
      <c r="W1575" s="215"/>
      <c r="X1575" s="215"/>
      <c r="Y1575" s="215"/>
    </row>
    <row r="1576" spans="2:25" ht="3.75" customHeight="1"/>
    <row r="1577" spans="2:25" ht="1.5" customHeight="1"/>
    <row r="1578" spans="2:25" ht="2.25" customHeight="1"/>
    <row r="1579" spans="2:25">
      <c r="B1579" s="211" t="s">
        <v>1730</v>
      </c>
      <c r="C1579" s="211"/>
      <c r="D1579" s="211"/>
      <c r="E1579" s="211"/>
      <c r="F1579" s="211"/>
      <c r="G1579" s="211"/>
      <c r="I1579" s="212" t="s">
        <v>288</v>
      </c>
      <c r="J1579" s="212"/>
      <c r="K1579" s="212"/>
      <c r="L1579" s="212"/>
      <c r="M1579" s="212"/>
      <c r="N1579" s="212"/>
      <c r="O1579" s="212"/>
      <c r="P1579" s="212"/>
      <c r="Q1579" s="212"/>
      <c r="R1579" s="212"/>
      <c r="S1579" s="212"/>
      <c r="T1579" s="212"/>
      <c r="U1579" s="212"/>
      <c r="V1579" s="212"/>
      <c r="W1579" s="212"/>
      <c r="X1579" s="212"/>
      <c r="Y1579" s="212"/>
    </row>
    <row r="1580" spans="2:25">
      <c r="I1580" s="213" t="s">
        <v>1261</v>
      </c>
      <c r="J1580" s="213"/>
      <c r="K1580" s="213"/>
      <c r="L1580" s="213" t="s">
        <v>663</v>
      </c>
      <c r="M1580" s="213"/>
      <c r="P1580" s="214" t="s">
        <v>1262</v>
      </c>
      <c r="Q1580" s="214"/>
      <c r="R1580" s="215">
        <v>5348</v>
      </c>
      <c r="S1580" s="215"/>
      <c r="T1580" s="215"/>
      <c r="U1580" s="215"/>
      <c r="V1580" s="215"/>
      <c r="W1580" s="215"/>
      <c r="X1580" s="215"/>
      <c r="Y1580" s="215"/>
    </row>
    <row r="1581" spans="2:25" ht="3.75" customHeight="1"/>
    <row r="1582" spans="2:25" ht="1.5" customHeight="1"/>
    <row r="1583" spans="2:25" ht="2.25" customHeight="1"/>
    <row r="1584" spans="2:25">
      <c r="B1584" s="211" t="s">
        <v>1731</v>
      </c>
      <c r="C1584" s="211"/>
      <c r="D1584" s="211"/>
      <c r="E1584" s="211"/>
      <c r="F1584" s="211"/>
      <c r="G1584" s="211"/>
      <c r="I1584" s="212" t="s">
        <v>1732</v>
      </c>
      <c r="J1584" s="212"/>
      <c r="K1584" s="212"/>
      <c r="L1584" s="212"/>
      <c r="M1584" s="212"/>
      <c r="N1584" s="212"/>
      <c r="O1584" s="212"/>
      <c r="P1584" s="212"/>
      <c r="Q1584" s="212"/>
      <c r="R1584" s="212"/>
      <c r="S1584" s="212"/>
      <c r="T1584" s="212"/>
      <c r="U1584" s="212"/>
      <c r="V1584" s="212"/>
      <c r="W1584" s="212"/>
      <c r="X1584" s="212"/>
      <c r="Y1584" s="212"/>
    </row>
    <row r="1585" spans="2:25">
      <c r="I1585" s="213" t="s">
        <v>1261</v>
      </c>
      <c r="J1585" s="213"/>
      <c r="K1585" s="213"/>
      <c r="L1585" s="213" t="s">
        <v>663</v>
      </c>
      <c r="M1585" s="213"/>
      <c r="P1585" s="214" t="s">
        <v>1262</v>
      </c>
      <c r="Q1585" s="214"/>
      <c r="R1585" s="215">
        <v>404</v>
      </c>
      <c r="S1585" s="215"/>
      <c r="T1585" s="215"/>
      <c r="U1585" s="215"/>
      <c r="V1585" s="215"/>
      <c r="W1585" s="215"/>
      <c r="X1585" s="215"/>
      <c r="Y1585" s="215"/>
    </row>
    <row r="1586" spans="2:25" ht="3.75" customHeight="1"/>
    <row r="1587" spans="2:25" ht="1.5" customHeight="1"/>
    <row r="1588" spans="2:25" ht="2.25" customHeight="1"/>
    <row r="1589" spans="2:25">
      <c r="B1589" s="211" t="s">
        <v>1733</v>
      </c>
      <c r="C1589" s="211"/>
      <c r="D1589" s="211"/>
      <c r="E1589" s="211"/>
      <c r="F1589" s="211"/>
      <c r="G1589" s="211"/>
      <c r="I1589" s="212" t="s">
        <v>1734</v>
      </c>
      <c r="J1589" s="212"/>
      <c r="K1589" s="212"/>
      <c r="L1589" s="212"/>
      <c r="M1589" s="212"/>
      <c r="N1589" s="212"/>
      <c r="O1589" s="212"/>
      <c r="P1589" s="212"/>
      <c r="Q1589" s="212"/>
      <c r="R1589" s="212"/>
      <c r="S1589" s="212"/>
      <c r="T1589" s="212"/>
      <c r="U1589" s="212"/>
      <c r="V1589" s="212"/>
      <c r="W1589" s="212"/>
      <c r="X1589" s="212"/>
      <c r="Y1589" s="212"/>
    </row>
    <row r="1590" spans="2:25">
      <c r="I1590" s="213" t="s">
        <v>1261</v>
      </c>
      <c r="J1590" s="213"/>
      <c r="K1590" s="213"/>
      <c r="L1590" s="213" t="s">
        <v>663</v>
      </c>
      <c r="M1590" s="213"/>
      <c r="P1590" s="214" t="s">
        <v>1262</v>
      </c>
      <c r="Q1590" s="214"/>
      <c r="R1590" s="215">
        <v>4944</v>
      </c>
      <c r="S1590" s="215"/>
      <c r="T1590" s="215"/>
      <c r="U1590" s="215"/>
      <c r="V1590" s="215"/>
      <c r="W1590" s="215"/>
      <c r="X1590" s="215"/>
      <c r="Y1590" s="215"/>
    </row>
    <row r="1591" spans="2:25" ht="3.75" customHeight="1"/>
    <row r="1592" spans="2:25" ht="1.5" customHeight="1"/>
    <row r="1593" spans="2:25" ht="2.25" customHeight="1"/>
    <row r="1594" spans="2:25">
      <c r="B1594" s="211" t="s">
        <v>1735</v>
      </c>
      <c r="C1594" s="211"/>
      <c r="D1594" s="211"/>
      <c r="E1594" s="211"/>
      <c r="F1594" s="211"/>
      <c r="G1594" s="211"/>
      <c r="I1594" s="212" t="s">
        <v>290</v>
      </c>
      <c r="J1594" s="212"/>
      <c r="K1594" s="212"/>
      <c r="L1594" s="212"/>
      <c r="M1594" s="212"/>
      <c r="N1594" s="212"/>
      <c r="O1594" s="212"/>
      <c r="P1594" s="212"/>
      <c r="Q1594" s="212"/>
      <c r="R1594" s="212"/>
      <c r="S1594" s="212"/>
      <c r="T1594" s="212"/>
      <c r="U1594" s="212"/>
      <c r="V1594" s="212"/>
      <c r="W1594" s="212"/>
      <c r="X1594" s="212"/>
      <c r="Y1594" s="212"/>
    </row>
    <row r="1595" spans="2:25">
      <c r="I1595" s="213" t="s">
        <v>1261</v>
      </c>
      <c r="J1595" s="213"/>
      <c r="K1595" s="213"/>
      <c r="L1595" s="213" t="s">
        <v>698</v>
      </c>
      <c r="M1595" s="213"/>
      <c r="P1595" s="214" t="s">
        <v>1262</v>
      </c>
      <c r="Q1595" s="214"/>
      <c r="R1595" s="215">
        <v>7792</v>
      </c>
      <c r="S1595" s="215"/>
      <c r="T1595" s="215"/>
      <c r="U1595" s="215"/>
      <c r="V1595" s="215"/>
      <c r="W1595" s="215"/>
      <c r="X1595" s="215"/>
      <c r="Y1595" s="215"/>
    </row>
    <row r="1596" spans="2:25" ht="3.75" customHeight="1"/>
    <row r="1597" spans="2:25" ht="1.5" customHeight="1"/>
    <row r="1598" spans="2:25" ht="2.25" customHeight="1"/>
    <row r="1599" spans="2:25">
      <c r="B1599" s="211" t="s">
        <v>1736</v>
      </c>
      <c r="C1599" s="211"/>
      <c r="D1599" s="211"/>
      <c r="E1599" s="211"/>
      <c r="F1599" s="211"/>
      <c r="G1599" s="211"/>
      <c r="I1599" s="212" t="s">
        <v>292</v>
      </c>
      <c r="J1599" s="212"/>
      <c r="K1599" s="212"/>
      <c r="L1599" s="212"/>
      <c r="M1599" s="212"/>
      <c r="N1599" s="212"/>
      <c r="O1599" s="212"/>
      <c r="P1599" s="212"/>
      <c r="Q1599" s="212"/>
      <c r="R1599" s="212"/>
      <c r="S1599" s="212"/>
      <c r="T1599" s="212"/>
      <c r="U1599" s="212"/>
      <c r="V1599" s="212"/>
      <c r="W1599" s="212"/>
      <c r="X1599" s="212"/>
      <c r="Y1599" s="212"/>
    </row>
    <row r="1600" spans="2:25">
      <c r="I1600" s="213" t="s">
        <v>1261</v>
      </c>
      <c r="J1600" s="213"/>
      <c r="K1600" s="213"/>
      <c r="L1600" s="213" t="s">
        <v>698</v>
      </c>
      <c r="M1600" s="213"/>
      <c r="P1600" s="214" t="s">
        <v>1262</v>
      </c>
      <c r="Q1600" s="214"/>
      <c r="R1600" s="215">
        <v>341</v>
      </c>
      <c r="S1600" s="215"/>
      <c r="T1600" s="215"/>
      <c r="U1600" s="215"/>
      <c r="V1600" s="215"/>
      <c r="W1600" s="215"/>
      <c r="X1600" s="215"/>
      <c r="Y1600" s="215"/>
    </row>
    <row r="1601" spans="2:25" ht="3.75" customHeight="1"/>
    <row r="1602" spans="2:25" ht="1.5" customHeight="1"/>
    <row r="1603" spans="2:25" ht="2.25" customHeight="1"/>
    <row r="1604" spans="2:25">
      <c r="B1604" s="211" t="s">
        <v>1737</v>
      </c>
      <c r="C1604" s="211"/>
      <c r="D1604" s="211"/>
      <c r="E1604" s="211"/>
      <c r="F1604" s="211"/>
      <c r="G1604" s="211"/>
      <c r="I1604" s="212" t="s">
        <v>1738</v>
      </c>
      <c r="J1604" s="212"/>
      <c r="K1604" s="212"/>
      <c r="L1604" s="212"/>
      <c r="M1604" s="212"/>
      <c r="N1604" s="212"/>
      <c r="O1604" s="212"/>
      <c r="P1604" s="212"/>
      <c r="Q1604" s="212"/>
      <c r="R1604" s="212"/>
      <c r="S1604" s="212"/>
      <c r="T1604" s="212"/>
      <c r="U1604" s="212"/>
      <c r="V1604" s="212"/>
      <c r="W1604" s="212"/>
      <c r="X1604" s="212"/>
      <c r="Y1604" s="212"/>
    </row>
    <row r="1605" spans="2:25">
      <c r="I1605" s="213" t="s">
        <v>1261</v>
      </c>
      <c r="J1605" s="213"/>
      <c r="K1605" s="213"/>
      <c r="L1605" s="213" t="s">
        <v>698</v>
      </c>
      <c r="M1605" s="213"/>
      <c r="P1605" s="214" t="s">
        <v>1262</v>
      </c>
      <c r="Q1605" s="214"/>
      <c r="R1605" s="215">
        <v>341</v>
      </c>
      <c r="S1605" s="215"/>
      <c r="T1605" s="215"/>
      <c r="U1605" s="215"/>
      <c r="V1605" s="215"/>
      <c r="W1605" s="215"/>
      <c r="X1605" s="215"/>
      <c r="Y1605" s="215"/>
    </row>
    <row r="1606" spans="2:25" ht="3.75" customHeight="1"/>
    <row r="1607" spans="2:25" ht="1.5" customHeight="1"/>
    <row r="1608" spans="2:25" ht="2.25" customHeight="1"/>
    <row r="1609" spans="2:25">
      <c r="B1609" s="211" t="s">
        <v>1739</v>
      </c>
      <c r="C1609" s="211"/>
      <c r="D1609" s="211"/>
      <c r="E1609" s="211"/>
      <c r="F1609" s="211"/>
      <c r="G1609" s="211"/>
      <c r="I1609" s="212" t="s">
        <v>294</v>
      </c>
      <c r="J1609" s="212"/>
      <c r="K1609" s="212"/>
      <c r="L1609" s="212"/>
      <c r="M1609" s="212"/>
      <c r="N1609" s="212"/>
      <c r="O1609" s="212"/>
      <c r="P1609" s="212"/>
      <c r="Q1609" s="212"/>
      <c r="R1609" s="212"/>
      <c r="S1609" s="212"/>
      <c r="T1609" s="212"/>
      <c r="U1609" s="212"/>
      <c r="V1609" s="212"/>
      <c r="W1609" s="212"/>
      <c r="X1609" s="212"/>
      <c r="Y1609" s="212"/>
    </row>
    <row r="1610" spans="2:25">
      <c r="I1610" s="213" t="s">
        <v>1261</v>
      </c>
      <c r="J1610" s="213"/>
      <c r="K1610" s="213"/>
      <c r="L1610" s="213" t="s">
        <v>698</v>
      </c>
      <c r="M1610" s="213"/>
      <c r="P1610" s="214" t="s">
        <v>1262</v>
      </c>
      <c r="Q1610" s="214"/>
      <c r="R1610" s="215">
        <v>24</v>
      </c>
      <c r="S1610" s="215"/>
      <c r="T1610" s="215"/>
      <c r="U1610" s="215"/>
      <c r="V1610" s="215"/>
      <c r="W1610" s="215"/>
      <c r="X1610" s="215"/>
      <c r="Y1610" s="215"/>
    </row>
    <row r="1611" spans="2:25" ht="3.75" customHeight="1"/>
    <row r="1612" spans="2:25" ht="1.5" customHeight="1"/>
    <row r="1613" spans="2:25" ht="2.25" customHeight="1"/>
    <row r="1614" spans="2:25">
      <c r="B1614" s="211" t="s">
        <v>1740</v>
      </c>
      <c r="C1614" s="211"/>
      <c r="D1614" s="211"/>
      <c r="E1614" s="211"/>
      <c r="F1614" s="211"/>
      <c r="G1614" s="211"/>
      <c r="I1614" s="212" t="s">
        <v>1741</v>
      </c>
      <c r="J1614" s="212"/>
      <c r="K1614" s="212"/>
      <c r="L1614" s="212"/>
      <c r="M1614" s="212"/>
      <c r="N1614" s="212"/>
      <c r="O1614" s="212"/>
      <c r="P1614" s="212"/>
      <c r="Q1614" s="212"/>
      <c r="R1614" s="212"/>
      <c r="S1614" s="212"/>
      <c r="T1614" s="212"/>
      <c r="U1614" s="212"/>
      <c r="V1614" s="212"/>
      <c r="W1614" s="212"/>
      <c r="X1614" s="212"/>
      <c r="Y1614" s="212"/>
    </row>
    <row r="1615" spans="2:25">
      <c r="I1615" s="213" t="s">
        <v>1261</v>
      </c>
      <c r="J1615" s="213"/>
      <c r="K1615" s="213"/>
      <c r="L1615" s="213" t="s">
        <v>698</v>
      </c>
      <c r="M1615" s="213"/>
      <c r="P1615" s="214" t="s">
        <v>1262</v>
      </c>
      <c r="Q1615" s="214"/>
      <c r="R1615" s="215">
        <v>24</v>
      </c>
      <c r="S1615" s="215"/>
      <c r="T1615" s="215"/>
      <c r="U1615" s="215"/>
      <c r="V1615" s="215"/>
      <c r="W1615" s="215"/>
      <c r="X1615" s="215"/>
      <c r="Y1615" s="215"/>
    </row>
    <row r="1616" spans="2:25" ht="3.75" customHeight="1"/>
    <row r="1617" spans="2:25" ht="1.5" customHeight="1"/>
    <row r="1618" spans="2:25" ht="2.25" customHeight="1"/>
    <row r="1619" spans="2:25">
      <c r="B1619" s="211" t="s">
        <v>1742</v>
      </c>
      <c r="C1619" s="211"/>
      <c r="D1619" s="211"/>
      <c r="E1619" s="211"/>
      <c r="F1619" s="211"/>
      <c r="G1619" s="211"/>
      <c r="I1619" s="212" t="s">
        <v>296</v>
      </c>
      <c r="J1619" s="212"/>
      <c r="K1619" s="212"/>
      <c r="L1619" s="212"/>
      <c r="M1619" s="212"/>
      <c r="N1619" s="212"/>
      <c r="O1619" s="212"/>
      <c r="P1619" s="212"/>
      <c r="Q1619" s="212"/>
      <c r="R1619" s="212"/>
      <c r="S1619" s="212"/>
      <c r="T1619" s="212"/>
      <c r="U1619" s="212"/>
      <c r="V1619" s="212"/>
      <c r="W1619" s="212"/>
      <c r="X1619" s="212"/>
      <c r="Y1619" s="212"/>
    </row>
    <row r="1620" spans="2:25">
      <c r="I1620" s="213" t="s">
        <v>1261</v>
      </c>
      <c r="J1620" s="213"/>
      <c r="K1620" s="213"/>
      <c r="L1620" s="213" t="s">
        <v>698</v>
      </c>
      <c r="M1620" s="213"/>
      <c r="P1620" s="214" t="s">
        <v>1262</v>
      </c>
      <c r="Q1620" s="214"/>
      <c r="R1620" s="215">
        <v>40</v>
      </c>
      <c r="S1620" s="215"/>
      <c r="T1620" s="215"/>
      <c r="U1620" s="215"/>
      <c r="V1620" s="215"/>
      <c r="W1620" s="215"/>
      <c r="X1620" s="215"/>
      <c r="Y1620" s="215"/>
    </row>
    <row r="1621" spans="2:25" ht="3.75" customHeight="1"/>
    <row r="1622" spans="2:25" ht="1.5" customHeight="1"/>
    <row r="1623" spans="2:25" ht="2.25" customHeight="1"/>
    <row r="1624" spans="2:25">
      <c r="B1624" s="211" t="s">
        <v>1743</v>
      </c>
      <c r="C1624" s="211"/>
      <c r="D1624" s="211"/>
      <c r="E1624" s="211"/>
      <c r="F1624" s="211"/>
      <c r="G1624" s="211"/>
      <c r="I1624" s="212" t="s">
        <v>298</v>
      </c>
      <c r="J1624" s="212"/>
      <c r="K1624" s="212"/>
      <c r="L1624" s="212"/>
      <c r="M1624" s="212"/>
      <c r="N1624" s="212"/>
      <c r="O1624" s="212"/>
      <c r="P1624" s="212"/>
      <c r="Q1624" s="212"/>
      <c r="R1624" s="212"/>
      <c r="S1624" s="212"/>
      <c r="T1624" s="212"/>
      <c r="U1624" s="212"/>
      <c r="V1624" s="212"/>
      <c r="W1624" s="212"/>
      <c r="X1624" s="212"/>
      <c r="Y1624" s="212"/>
    </row>
    <row r="1625" spans="2:25">
      <c r="I1625" s="213" t="s">
        <v>1261</v>
      </c>
      <c r="J1625" s="213"/>
      <c r="K1625" s="213"/>
      <c r="L1625" s="213" t="s">
        <v>669</v>
      </c>
      <c r="M1625" s="213"/>
      <c r="P1625" s="214" t="s">
        <v>1262</v>
      </c>
      <c r="Q1625" s="214"/>
      <c r="R1625" s="215">
        <v>1</v>
      </c>
      <c r="S1625" s="215"/>
      <c r="T1625" s="215"/>
      <c r="U1625" s="215"/>
      <c r="V1625" s="215"/>
      <c r="W1625" s="215"/>
      <c r="X1625" s="215"/>
      <c r="Y1625" s="215"/>
    </row>
    <row r="1626" spans="2:25" ht="3.75" customHeight="1"/>
    <row r="1627" spans="2:25" ht="1.5" customHeight="1"/>
    <row r="1628" spans="2:25" ht="2.25" customHeight="1"/>
    <row r="1629" spans="2:25">
      <c r="B1629" s="211" t="s">
        <v>1744</v>
      </c>
      <c r="C1629" s="211"/>
      <c r="D1629" s="211"/>
      <c r="E1629" s="211"/>
      <c r="F1629" s="211"/>
      <c r="G1629" s="211"/>
      <c r="I1629" s="212" t="s">
        <v>300</v>
      </c>
      <c r="J1629" s="212"/>
      <c r="K1629" s="212"/>
      <c r="L1629" s="212"/>
      <c r="M1629" s="212"/>
      <c r="N1629" s="212"/>
      <c r="O1629" s="212"/>
      <c r="P1629" s="212"/>
      <c r="Q1629" s="212"/>
      <c r="R1629" s="212"/>
      <c r="S1629" s="212"/>
      <c r="T1629" s="212"/>
      <c r="U1629" s="212"/>
      <c r="V1629" s="212"/>
      <c r="W1629" s="212"/>
      <c r="X1629" s="212"/>
      <c r="Y1629" s="212"/>
    </row>
    <row r="1630" spans="2:25">
      <c r="I1630" s="213" t="s">
        <v>1261</v>
      </c>
      <c r="J1630" s="213"/>
      <c r="K1630" s="213"/>
      <c r="L1630" s="213" t="s">
        <v>669</v>
      </c>
      <c r="M1630" s="213"/>
      <c r="P1630" s="214" t="s">
        <v>1262</v>
      </c>
      <c r="Q1630" s="214"/>
      <c r="R1630" s="215">
        <v>88</v>
      </c>
      <c r="S1630" s="215"/>
      <c r="T1630" s="215"/>
      <c r="U1630" s="215"/>
      <c r="V1630" s="215"/>
      <c r="W1630" s="215"/>
      <c r="X1630" s="215"/>
      <c r="Y1630" s="215"/>
    </row>
    <row r="1631" spans="2:25" ht="3.75" customHeight="1"/>
    <row r="1632" spans="2:25" ht="1.5" customHeight="1"/>
    <row r="1633" spans="2:25" ht="2.25" customHeight="1"/>
    <row r="1634" spans="2:25">
      <c r="B1634" s="211" t="s">
        <v>1745</v>
      </c>
      <c r="C1634" s="211"/>
      <c r="D1634" s="211"/>
      <c r="E1634" s="211"/>
      <c r="F1634" s="211"/>
      <c r="G1634" s="211"/>
      <c r="I1634" s="212" t="s">
        <v>1746</v>
      </c>
      <c r="J1634" s="212"/>
      <c r="K1634" s="212"/>
      <c r="L1634" s="212"/>
      <c r="M1634" s="212"/>
      <c r="N1634" s="212"/>
      <c r="O1634" s="212"/>
      <c r="P1634" s="212"/>
      <c r="Q1634" s="212"/>
      <c r="R1634" s="212"/>
      <c r="S1634" s="212"/>
      <c r="T1634" s="212"/>
      <c r="U1634" s="212"/>
      <c r="V1634" s="212"/>
      <c r="W1634" s="212"/>
      <c r="X1634" s="212"/>
      <c r="Y1634" s="212"/>
    </row>
    <row r="1635" spans="2:25">
      <c r="I1635" s="213" t="s">
        <v>1261</v>
      </c>
      <c r="J1635" s="213"/>
      <c r="K1635" s="213"/>
      <c r="L1635" s="213" t="s">
        <v>669</v>
      </c>
      <c r="M1635" s="213"/>
      <c r="P1635" s="214" t="s">
        <v>1262</v>
      </c>
      <c r="Q1635" s="214"/>
      <c r="R1635" s="215">
        <v>88</v>
      </c>
      <c r="S1635" s="215"/>
      <c r="T1635" s="215"/>
      <c r="U1635" s="215"/>
      <c r="V1635" s="215"/>
      <c r="W1635" s="215"/>
      <c r="X1635" s="215"/>
      <c r="Y1635" s="215"/>
    </row>
    <row r="1636" spans="2:25" ht="3.75" customHeight="1"/>
    <row r="1637" spans="2:25" ht="1.5" customHeight="1"/>
    <row r="1638" spans="2:25" ht="2.25" customHeight="1"/>
    <row r="1639" spans="2:25">
      <c r="B1639" s="211" t="s">
        <v>1747</v>
      </c>
      <c r="C1639" s="211"/>
      <c r="D1639" s="211"/>
      <c r="E1639" s="211"/>
      <c r="F1639" s="211"/>
      <c r="G1639" s="211"/>
      <c r="I1639" s="212" t="s">
        <v>302</v>
      </c>
      <c r="J1639" s="212"/>
      <c r="K1639" s="212"/>
      <c r="L1639" s="212"/>
      <c r="M1639" s="212"/>
      <c r="N1639" s="212"/>
      <c r="O1639" s="212"/>
      <c r="P1639" s="212"/>
      <c r="Q1639" s="212"/>
      <c r="R1639" s="212"/>
      <c r="S1639" s="212"/>
      <c r="T1639" s="212"/>
      <c r="U1639" s="212"/>
      <c r="V1639" s="212"/>
      <c r="W1639" s="212"/>
      <c r="X1639" s="212"/>
      <c r="Y1639" s="212"/>
    </row>
    <row r="1640" spans="2:25">
      <c r="I1640" s="213" t="s">
        <v>1261</v>
      </c>
      <c r="J1640" s="213"/>
      <c r="K1640" s="213"/>
      <c r="L1640" s="213" t="s">
        <v>669</v>
      </c>
      <c r="M1640" s="213"/>
      <c r="P1640" s="214" t="s">
        <v>1262</v>
      </c>
      <c r="Q1640" s="214"/>
      <c r="R1640" s="215">
        <v>22</v>
      </c>
      <c r="S1640" s="215"/>
      <c r="T1640" s="215"/>
      <c r="U1640" s="215"/>
      <c r="V1640" s="215"/>
      <c r="W1640" s="215"/>
      <c r="X1640" s="215"/>
      <c r="Y1640" s="215"/>
    </row>
    <row r="1641" spans="2:25" ht="3.75" customHeight="1"/>
    <row r="1642" spans="2:25" ht="1.5" customHeight="1"/>
    <row r="1643" spans="2:25" ht="2.25" customHeight="1"/>
    <row r="1644" spans="2:25">
      <c r="B1644" s="211" t="s">
        <v>1748</v>
      </c>
      <c r="C1644" s="211"/>
      <c r="D1644" s="211"/>
      <c r="E1644" s="211"/>
      <c r="F1644" s="211"/>
      <c r="G1644" s="211"/>
      <c r="I1644" s="212" t="s">
        <v>1749</v>
      </c>
      <c r="J1644" s="212"/>
      <c r="K1644" s="212"/>
      <c r="L1644" s="212"/>
      <c r="M1644" s="212"/>
      <c r="N1644" s="212"/>
      <c r="O1644" s="212"/>
      <c r="P1644" s="212"/>
      <c r="Q1644" s="212"/>
      <c r="R1644" s="212"/>
      <c r="S1644" s="212"/>
      <c r="T1644" s="212"/>
      <c r="U1644" s="212"/>
      <c r="V1644" s="212"/>
      <c r="W1644" s="212"/>
      <c r="X1644" s="212"/>
      <c r="Y1644" s="212"/>
    </row>
    <row r="1645" spans="2:25">
      <c r="I1645" s="213" t="s">
        <v>1261</v>
      </c>
      <c r="J1645" s="213"/>
      <c r="K1645" s="213"/>
      <c r="L1645" s="213" t="s">
        <v>669</v>
      </c>
      <c r="M1645" s="213"/>
      <c r="P1645" s="214" t="s">
        <v>1262</v>
      </c>
      <c r="Q1645" s="214"/>
      <c r="R1645" s="215">
        <v>22</v>
      </c>
      <c r="S1645" s="215"/>
      <c r="T1645" s="215"/>
      <c r="U1645" s="215"/>
      <c r="V1645" s="215"/>
      <c r="W1645" s="215"/>
      <c r="X1645" s="215"/>
      <c r="Y1645" s="215"/>
    </row>
    <row r="1646" spans="2:25" ht="3.75" customHeight="1"/>
    <row r="1647" spans="2:25" ht="1.5" customHeight="1"/>
    <row r="1648" spans="2:25" ht="2.25" customHeight="1"/>
    <row r="1649" spans="2:25">
      <c r="B1649" s="211" t="s">
        <v>1750</v>
      </c>
      <c r="C1649" s="211"/>
      <c r="D1649" s="211"/>
      <c r="E1649" s="211"/>
      <c r="F1649" s="211"/>
      <c r="G1649" s="211"/>
      <c r="I1649" s="212" t="s">
        <v>304</v>
      </c>
      <c r="J1649" s="212"/>
      <c r="K1649" s="212"/>
      <c r="L1649" s="212"/>
      <c r="M1649" s="212"/>
      <c r="N1649" s="212"/>
      <c r="O1649" s="212"/>
      <c r="P1649" s="212"/>
      <c r="Q1649" s="212"/>
      <c r="R1649" s="212"/>
      <c r="S1649" s="212"/>
      <c r="T1649" s="212"/>
      <c r="U1649" s="212"/>
      <c r="V1649" s="212"/>
      <c r="W1649" s="212"/>
      <c r="X1649" s="212"/>
      <c r="Y1649" s="212"/>
    </row>
    <row r="1650" spans="2:25">
      <c r="I1650" s="213" t="s">
        <v>1261</v>
      </c>
      <c r="J1650" s="213"/>
      <c r="K1650" s="213"/>
      <c r="L1650" s="213" t="s">
        <v>669</v>
      </c>
      <c r="M1650" s="213"/>
      <c r="P1650" s="214" t="s">
        <v>1262</v>
      </c>
      <c r="Q1650" s="214"/>
      <c r="R1650" s="215">
        <v>3</v>
      </c>
      <c r="S1650" s="215"/>
      <c r="T1650" s="215"/>
      <c r="U1650" s="215"/>
      <c r="V1650" s="215"/>
      <c r="W1650" s="215"/>
      <c r="X1650" s="215"/>
      <c r="Y1650" s="215"/>
    </row>
    <row r="1651" spans="2:25" ht="3.75" customHeight="1"/>
    <row r="1652" spans="2:25" ht="1.5" customHeight="1"/>
    <row r="1653" spans="2:25" ht="2.25" customHeight="1"/>
    <row r="1654" spans="2:25">
      <c r="B1654" s="211" t="s">
        <v>1751</v>
      </c>
      <c r="C1654" s="211"/>
      <c r="D1654" s="211"/>
      <c r="E1654" s="211"/>
      <c r="F1654" s="211"/>
      <c r="G1654" s="211"/>
      <c r="I1654" s="212" t="s">
        <v>1752</v>
      </c>
      <c r="J1654" s="212"/>
      <c r="K1654" s="212"/>
      <c r="L1654" s="212"/>
      <c r="M1654" s="212"/>
      <c r="N1654" s="212"/>
      <c r="O1654" s="212"/>
      <c r="P1654" s="212"/>
      <c r="Q1654" s="212"/>
      <c r="R1654" s="212"/>
      <c r="S1654" s="212"/>
      <c r="T1654" s="212"/>
      <c r="U1654" s="212"/>
      <c r="V1654" s="212"/>
      <c r="W1654" s="212"/>
      <c r="X1654" s="212"/>
      <c r="Y1654" s="212"/>
    </row>
    <row r="1655" spans="2:25">
      <c r="I1655" s="213" t="s">
        <v>1261</v>
      </c>
      <c r="J1655" s="213"/>
      <c r="K1655" s="213"/>
      <c r="L1655" s="213" t="s">
        <v>669</v>
      </c>
      <c r="M1655" s="213"/>
      <c r="P1655" s="214" t="s">
        <v>1262</v>
      </c>
      <c r="Q1655" s="214"/>
      <c r="R1655" s="215">
        <v>3</v>
      </c>
      <c r="S1655" s="215"/>
      <c r="T1655" s="215"/>
      <c r="U1655" s="215"/>
      <c r="V1655" s="215"/>
      <c r="W1655" s="215"/>
      <c r="X1655" s="215"/>
      <c r="Y1655" s="215"/>
    </row>
    <row r="1656" spans="2:25" ht="3.75" customHeight="1"/>
    <row r="1657" spans="2:25" ht="1.5" customHeight="1"/>
    <row r="1658" spans="2:25" ht="2.25" customHeight="1"/>
    <row r="1659" spans="2:25">
      <c r="B1659" s="211" t="s">
        <v>1753</v>
      </c>
      <c r="C1659" s="211"/>
      <c r="D1659" s="211"/>
      <c r="E1659" s="211"/>
      <c r="F1659" s="211"/>
      <c r="G1659" s="211"/>
      <c r="I1659" s="212" t="s">
        <v>306</v>
      </c>
      <c r="J1659" s="212"/>
      <c r="K1659" s="212"/>
      <c r="L1659" s="212"/>
      <c r="M1659" s="212"/>
      <c r="N1659" s="212"/>
      <c r="O1659" s="212"/>
      <c r="P1659" s="212"/>
      <c r="Q1659" s="212"/>
      <c r="R1659" s="212"/>
      <c r="S1659" s="212"/>
      <c r="T1659" s="212"/>
      <c r="U1659" s="212"/>
      <c r="V1659" s="212"/>
      <c r="W1659" s="212"/>
      <c r="X1659" s="212"/>
      <c r="Y1659" s="212"/>
    </row>
    <row r="1660" spans="2:25">
      <c r="I1660" s="213" t="s">
        <v>1261</v>
      </c>
      <c r="J1660" s="213"/>
      <c r="K1660" s="213"/>
      <c r="L1660" s="213" t="s">
        <v>698</v>
      </c>
      <c r="M1660" s="213"/>
      <c r="P1660" s="214" t="s">
        <v>1262</v>
      </c>
      <c r="Q1660" s="214"/>
      <c r="R1660" s="215">
        <v>2204.3000000000002</v>
      </c>
      <c r="S1660" s="215"/>
      <c r="T1660" s="215"/>
      <c r="U1660" s="215"/>
      <c r="V1660" s="215"/>
      <c r="W1660" s="215"/>
      <c r="X1660" s="215"/>
      <c r="Y1660" s="215"/>
    </row>
    <row r="1661" spans="2:25" ht="3.75" customHeight="1"/>
    <row r="1662" spans="2:25" ht="1.5" customHeight="1"/>
    <row r="1663" spans="2:25" ht="2.25" customHeight="1"/>
    <row r="1664" spans="2:25">
      <c r="B1664" s="211" t="s">
        <v>1754</v>
      </c>
      <c r="C1664" s="211"/>
      <c r="D1664" s="211"/>
      <c r="E1664" s="211"/>
      <c r="F1664" s="211"/>
      <c r="G1664" s="211"/>
      <c r="I1664" s="212" t="s">
        <v>1755</v>
      </c>
      <c r="J1664" s="212"/>
      <c r="K1664" s="212"/>
      <c r="L1664" s="212"/>
      <c r="M1664" s="212"/>
      <c r="N1664" s="212"/>
      <c r="O1664" s="212"/>
      <c r="P1664" s="212"/>
      <c r="Q1664" s="212"/>
      <c r="R1664" s="212"/>
      <c r="S1664" s="212"/>
      <c r="T1664" s="212"/>
      <c r="U1664" s="212"/>
      <c r="V1664" s="212"/>
      <c r="W1664" s="212"/>
      <c r="X1664" s="212"/>
      <c r="Y1664" s="212"/>
    </row>
    <row r="1665" spans="2:25">
      <c r="I1665" s="213" t="s">
        <v>1261</v>
      </c>
      <c r="J1665" s="213"/>
      <c r="K1665" s="213"/>
      <c r="L1665" s="213" t="s">
        <v>698</v>
      </c>
      <c r="M1665" s="213"/>
      <c r="P1665" s="214" t="s">
        <v>1262</v>
      </c>
      <c r="Q1665" s="214"/>
      <c r="R1665" s="215">
        <v>1429</v>
      </c>
      <c r="S1665" s="215"/>
      <c r="T1665" s="215"/>
      <c r="U1665" s="215"/>
      <c r="V1665" s="215"/>
      <c r="W1665" s="215"/>
      <c r="X1665" s="215"/>
      <c r="Y1665" s="215"/>
    </row>
    <row r="1666" spans="2:25" ht="3.75" customHeight="1"/>
    <row r="1667" spans="2:25" ht="1.5" customHeight="1"/>
    <row r="1668" spans="2:25" ht="2.25" customHeight="1"/>
    <row r="1669" spans="2:25">
      <c r="B1669" s="211" t="s">
        <v>1756</v>
      </c>
      <c r="C1669" s="211"/>
      <c r="D1669" s="211"/>
      <c r="E1669" s="211"/>
      <c r="F1669" s="211"/>
      <c r="G1669" s="211"/>
      <c r="I1669" s="212" t="s">
        <v>1757</v>
      </c>
      <c r="J1669" s="212"/>
      <c r="K1669" s="212"/>
      <c r="L1669" s="212"/>
      <c r="M1669" s="212"/>
      <c r="N1669" s="212"/>
      <c r="O1669" s="212"/>
      <c r="P1669" s="212"/>
      <c r="Q1669" s="212"/>
      <c r="R1669" s="212"/>
      <c r="S1669" s="212"/>
      <c r="T1669" s="212"/>
      <c r="U1669" s="212"/>
      <c r="V1669" s="212"/>
      <c r="W1669" s="212"/>
      <c r="X1669" s="212"/>
      <c r="Y1669" s="212"/>
    </row>
    <row r="1670" spans="2:25">
      <c r="I1670" s="213" t="s">
        <v>1261</v>
      </c>
      <c r="J1670" s="213"/>
      <c r="K1670" s="213"/>
      <c r="L1670" s="213" t="s">
        <v>698</v>
      </c>
      <c r="M1670" s="213"/>
      <c r="P1670" s="214" t="s">
        <v>1262</v>
      </c>
      <c r="Q1670" s="214"/>
      <c r="R1670" s="215">
        <v>775.3</v>
      </c>
      <c r="S1670" s="215"/>
      <c r="T1670" s="215"/>
      <c r="U1670" s="215"/>
      <c r="V1670" s="215"/>
      <c r="W1670" s="215"/>
      <c r="X1670" s="215"/>
      <c r="Y1670" s="215"/>
    </row>
    <row r="1671" spans="2:25" ht="3.75" customHeight="1"/>
    <row r="1672" spans="2:25" ht="1.5" customHeight="1"/>
    <row r="1673" spans="2:25" ht="2.25" customHeight="1"/>
    <row r="1674" spans="2:25">
      <c r="B1674" s="211" t="s">
        <v>1758</v>
      </c>
      <c r="C1674" s="211"/>
      <c r="D1674" s="211"/>
      <c r="E1674" s="211"/>
      <c r="F1674" s="211"/>
      <c r="G1674" s="211"/>
      <c r="I1674" s="212" t="s">
        <v>308</v>
      </c>
      <c r="J1674" s="212"/>
      <c r="K1674" s="212"/>
      <c r="L1674" s="212"/>
      <c r="M1674" s="212"/>
      <c r="N1674" s="212"/>
      <c r="O1674" s="212"/>
      <c r="P1674" s="212"/>
      <c r="Q1674" s="212"/>
      <c r="R1674" s="212"/>
      <c r="S1674" s="212"/>
      <c r="T1674" s="212"/>
      <c r="U1674" s="212"/>
      <c r="V1674" s="212"/>
      <c r="W1674" s="212"/>
      <c r="X1674" s="212"/>
      <c r="Y1674" s="212"/>
    </row>
    <row r="1675" spans="2:25">
      <c r="I1675" s="213" t="s">
        <v>1261</v>
      </c>
      <c r="J1675" s="213"/>
      <c r="K1675" s="213"/>
      <c r="L1675" s="213" t="s">
        <v>698</v>
      </c>
      <c r="M1675" s="213"/>
      <c r="P1675" s="214" t="s">
        <v>1262</v>
      </c>
      <c r="Q1675" s="214"/>
      <c r="R1675" s="215">
        <v>2499.69</v>
      </c>
      <c r="S1675" s="215"/>
      <c r="T1675" s="215"/>
      <c r="U1675" s="215"/>
      <c r="V1675" s="215"/>
      <c r="W1675" s="215"/>
      <c r="X1675" s="215"/>
      <c r="Y1675" s="215"/>
    </row>
    <row r="1676" spans="2:25" ht="3.75" customHeight="1"/>
    <row r="1677" spans="2:25" ht="1.5" customHeight="1"/>
    <row r="1678" spans="2:25" ht="2.25" customHeight="1"/>
    <row r="1679" spans="2:25">
      <c r="B1679" s="211" t="s">
        <v>1759</v>
      </c>
      <c r="C1679" s="211"/>
      <c r="D1679" s="211"/>
      <c r="E1679" s="211"/>
      <c r="F1679" s="211"/>
      <c r="G1679" s="211"/>
      <c r="I1679" s="212" t="s">
        <v>1760</v>
      </c>
      <c r="J1679" s="212"/>
      <c r="K1679" s="212"/>
      <c r="L1679" s="212"/>
      <c r="M1679" s="212"/>
      <c r="N1679" s="212"/>
      <c r="O1679" s="212"/>
      <c r="P1679" s="212"/>
      <c r="Q1679" s="212"/>
      <c r="R1679" s="212"/>
      <c r="S1679" s="212"/>
      <c r="T1679" s="212"/>
      <c r="U1679" s="212"/>
      <c r="V1679" s="212"/>
      <c r="W1679" s="212"/>
      <c r="X1679" s="212"/>
      <c r="Y1679" s="212"/>
    </row>
    <row r="1680" spans="2:25">
      <c r="I1680" s="213" t="s">
        <v>1261</v>
      </c>
      <c r="J1680" s="213"/>
      <c r="K1680" s="213"/>
      <c r="L1680" s="213" t="s">
        <v>698</v>
      </c>
      <c r="M1680" s="213"/>
      <c r="P1680" s="214" t="s">
        <v>1262</v>
      </c>
      <c r="Q1680" s="214"/>
      <c r="R1680" s="215">
        <v>2029</v>
      </c>
      <c r="S1680" s="215"/>
      <c r="T1680" s="215"/>
      <c r="U1680" s="215"/>
      <c r="V1680" s="215"/>
      <c r="W1680" s="215"/>
      <c r="X1680" s="215"/>
      <c r="Y1680" s="215"/>
    </row>
    <row r="1681" spans="2:25" ht="3.75" customHeight="1"/>
    <row r="1682" spans="2:25" ht="1.5" customHeight="1"/>
    <row r="1683" spans="2:25" ht="2.25" customHeight="1"/>
    <row r="1684" spans="2:25">
      <c r="B1684" s="211" t="s">
        <v>1761</v>
      </c>
      <c r="C1684" s="211"/>
      <c r="D1684" s="211"/>
      <c r="E1684" s="211"/>
      <c r="F1684" s="211"/>
      <c r="G1684" s="211"/>
      <c r="I1684" s="212" t="s">
        <v>1762</v>
      </c>
      <c r="J1684" s="212"/>
      <c r="K1684" s="212"/>
      <c r="L1684" s="212"/>
      <c r="M1684" s="212"/>
      <c r="N1684" s="212"/>
      <c r="O1684" s="212"/>
      <c r="P1684" s="212"/>
      <c r="Q1684" s="212"/>
      <c r="R1684" s="212"/>
      <c r="S1684" s="212"/>
      <c r="T1684" s="212"/>
      <c r="U1684" s="212"/>
      <c r="V1684" s="212"/>
      <c r="W1684" s="212"/>
      <c r="X1684" s="212"/>
      <c r="Y1684" s="212"/>
    </row>
    <row r="1685" spans="2:25">
      <c r="I1685" s="213" t="s">
        <v>1261</v>
      </c>
      <c r="J1685" s="213"/>
      <c r="K1685" s="213"/>
      <c r="L1685" s="213" t="s">
        <v>698</v>
      </c>
      <c r="M1685" s="213"/>
      <c r="P1685" s="214" t="s">
        <v>1262</v>
      </c>
      <c r="Q1685" s="214"/>
      <c r="R1685" s="215">
        <v>470.69</v>
      </c>
      <c r="S1685" s="215"/>
      <c r="T1685" s="215"/>
      <c r="U1685" s="215"/>
      <c r="V1685" s="215"/>
      <c r="W1685" s="215"/>
      <c r="X1685" s="215"/>
      <c r="Y1685" s="215"/>
    </row>
    <row r="1686" spans="2:25" ht="3.75" customHeight="1"/>
    <row r="1687" spans="2:25" ht="1.5" customHeight="1"/>
    <row r="1688" spans="2:25" ht="2.25" customHeight="1"/>
    <row r="1689" spans="2:25">
      <c r="B1689" s="211" t="s">
        <v>1763</v>
      </c>
      <c r="C1689" s="211"/>
      <c r="D1689" s="211"/>
      <c r="E1689" s="211"/>
      <c r="F1689" s="211"/>
      <c r="G1689" s="211"/>
      <c r="I1689" s="212" t="s">
        <v>310</v>
      </c>
      <c r="J1689" s="212"/>
      <c r="K1689" s="212"/>
      <c r="L1689" s="212"/>
      <c r="M1689" s="212"/>
      <c r="N1689" s="212"/>
      <c r="O1689" s="212"/>
      <c r="P1689" s="212"/>
      <c r="Q1689" s="212"/>
      <c r="R1689" s="212"/>
      <c r="S1689" s="212"/>
      <c r="T1689" s="212"/>
      <c r="U1689" s="212"/>
      <c r="V1689" s="212"/>
      <c r="W1689" s="212"/>
      <c r="X1689" s="212"/>
      <c r="Y1689" s="212"/>
    </row>
    <row r="1690" spans="2:25">
      <c r="I1690" s="213" t="s">
        <v>1261</v>
      </c>
      <c r="J1690" s="213"/>
      <c r="K1690" s="213"/>
      <c r="L1690" s="213" t="s">
        <v>698</v>
      </c>
      <c r="M1690" s="213"/>
      <c r="P1690" s="214" t="s">
        <v>1262</v>
      </c>
      <c r="Q1690" s="214"/>
      <c r="R1690" s="215">
        <v>25</v>
      </c>
      <c r="S1690" s="215"/>
      <c r="T1690" s="215"/>
      <c r="U1690" s="215"/>
      <c r="V1690" s="215"/>
      <c r="W1690" s="215"/>
      <c r="X1690" s="215"/>
      <c r="Y1690" s="215"/>
    </row>
    <row r="1691" spans="2:25" ht="3.75" customHeight="1"/>
    <row r="1692" spans="2:25" ht="1.5" customHeight="1"/>
    <row r="1693" spans="2:25" ht="2.25" customHeight="1"/>
    <row r="1694" spans="2:25">
      <c r="B1694" s="211" t="s">
        <v>1764</v>
      </c>
      <c r="C1694" s="211"/>
      <c r="D1694" s="211"/>
      <c r="E1694" s="211"/>
      <c r="F1694" s="211"/>
      <c r="G1694" s="211"/>
      <c r="I1694" s="212" t="s">
        <v>1765</v>
      </c>
      <c r="J1694" s="212"/>
      <c r="K1694" s="212"/>
      <c r="L1694" s="212"/>
      <c r="M1694" s="212"/>
      <c r="N1694" s="212"/>
      <c r="O1694" s="212"/>
      <c r="P1694" s="212"/>
      <c r="Q1694" s="212"/>
      <c r="R1694" s="212"/>
      <c r="S1694" s="212"/>
      <c r="T1694" s="212"/>
      <c r="U1694" s="212"/>
      <c r="V1694" s="212"/>
      <c r="W1694" s="212"/>
      <c r="X1694" s="212"/>
      <c r="Y1694" s="212"/>
    </row>
    <row r="1695" spans="2:25">
      <c r="I1695" s="213" t="s">
        <v>1261</v>
      </c>
      <c r="J1695" s="213"/>
      <c r="K1695" s="213"/>
      <c r="L1695" s="213" t="s">
        <v>698</v>
      </c>
      <c r="M1695" s="213"/>
      <c r="P1695" s="214" t="s">
        <v>1262</v>
      </c>
      <c r="Q1695" s="214"/>
      <c r="R1695" s="215">
        <v>3</v>
      </c>
      <c r="S1695" s="215"/>
      <c r="T1695" s="215"/>
      <c r="U1695" s="215"/>
      <c r="V1695" s="215"/>
      <c r="W1695" s="215"/>
      <c r="X1695" s="215"/>
      <c r="Y1695" s="215"/>
    </row>
    <row r="1696" spans="2:25" ht="3.75" customHeight="1"/>
    <row r="1697" spans="2:25" ht="1.5" customHeight="1"/>
    <row r="1698" spans="2:25" ht="2.25" customHeight="1"/>
    <row r="1699" spans="2:25">
      <c r="B1699" s="211" t="s">
        <v>1766</v>
      </c>
      <c r="C1699" s="211"/>
      <c r="D1699" s="211"/>
      <c r="E1699" s="211"/>
      <c r="F1699" s="211"/>
      <c r="G1699" s="211"/>
      <c r="I1699" s="212" t="s">
        <v>1767</v>
      </c>
      <c r="J1699" s="212"/>
      <c r="K1699" s="212"/>
      <c r="L1699" s="212"/>
      <c r="M1699" s="212"/>
      <c r="N1699" s="212"/>
      <c r="O1699" s="212"/>
      <c r="P1699" s="212"/>
      <c r="Q1699" s="212"/>
      <c r="R1699" s="212"/>
      <c r="S1699" s="212"/>
      <c r="T1699" s="212"/>
      <c r="U1699" s="212"/>
      <c r="V1699" s="212"/>
      <c r="W1699" s="212"/>
      <c r="X1699" s="212"/>
      <c r="Y1699" s="212"/>
    </row>
    <row r="1700" spans="2:25">
      <c r="I1700" s="213" t="s">
        <v>1261</v>
      </c>
      <c r="J1700" s="213"/>
      <c r="K1700" s="213"/>
      <c r="L1700" s="213" t="s">
        <v>698</v>
      </c>
      <c r="M1700" s="213"/>
      <c r="P1700" s="214" t="s">
        <v>1262</v>
      </c>
      <c r="Q1700" s="214"/>
      <c r="R1700" s="215">
        <v>22</v>
      </c>
      <c r="S1700" s="215"/>
      <c r="T1700" s="215"/>
      <c r="U1700" s="215"/>
      <c r="V1700" s="215"/>
      <c r="W1700" s="215"/>
      <c r="X1700" s="215"/>
      <c r="Y1700" s="215"/>
    </row>
    <row r="1701" spans="2:25" ht="3.75" customHeight="1"/>
    <row r="1702" spans="2:25" ht="1.5" customHeight="1"/>
    <row r="1703" spans="2:25" ht="2.25" customHeight="1"/>
    <row r="1704" spans="2:25">
      <c r="B1704" s="211" t="s">
        <v>1768</v>
      </c>
      <c r="C1704" s="211"/>
      <c r="D1704" s="211"/>
      <c r="E1704" s="211"/>
      <c r="F1704" s="211"/>
      <c r="G1704" s="211"/>
      <c r="I1704" s="212" t="s">
        <v>312</v>
      </c>
      <c r="J1704" s="212"/>
      <c r="K1704" s="212"/>
      <c r="L1704" s="212"/>
      <c r="M1704" s="212"/>
      <c r="N1704" s="212"/>
      <c r="O1704" s="212"/>
      <c r="P1704" s="212"/>
      <c r="Q1704" s="212"/>
      <c r="R1704" s="212"/>
      <c r="S1704" s="212"/>
      <c r="T1704" s="212"/>
      <c r="U1704" s="212"/>
      <c r="V1704" s="212"/>
      <c r="W1704" s="212"/>
      <c r="X1704" s="212"/>
      <c r="Y1704" s="212"/>
    </row>
    <row r="1705" spans="2:25">
      <c r="I1705" s="213" t="s">
        <v>1261</v>
      </c>
      <c r="J1705" s="213"/>
      <c r="K1705" s="213"/>
      <c r="L1705" s="213" t="s">
        <v>663</v>
      </c>
      <c r="M1705" s="213"/>
      <c r="P1705" s="214" t="s">
        <v>1262</v>
      </c>
      <c r="Q1705" s="214"/>
      <c r="R1705" s="215">
        <v>1387.3</v>
      </c>
      <c r="S1705" s="215"/>
      <c r="T1705" s="215"/>
      <c r="U1705" s="215"/>
      <c r="V1705" s="215"/>
      <c r="W1705" s="215"/>
      <c r="X1705" s="215"/>
      <c r="Y1705" s="215"/>
    </row>
    <row r="1706" spans="2:25" ht="3.75" customHeight="1"/>
    <row r="1707" spans="2:25" ht="1.5" customHeight="1"/>
    <row r="1708" spans="2:25" ht="2.25" customHeight="1"/>
    <row r="1709" spans="2:25">
      <c r="B1709" s="211" t="s">
        <v>1769</v>
      </c>
      <c r="C1709" s="211"/>
      <c r="D1709" s="211"/>
      <c r="E1709" s="211"/>
      <c r="F1709" s="211"/>
      <c r="G1709" s="211"/>
      <c r="I1709" s="212" t="s">
        <v>1770</v>
      </c>
      <c r="J1709" s="212"/>
      <c r="K1709" s="212"/>
      <c r="L1709" s="212"/>
      <c r="M1709" s="212"/>
      <c r="N1709" s="212"/>
      <c r="O1709" s="212"/>
      <c r="P1709" s="212"/>
      <c r="Q1709" s="212"/>
      <c r="R1709" s="212"/>
      <c r="S1709" s="212"/>
      <c r="T1709" s="212"/>
      <c r="U1709" s="212"/>
      <c r="V1709" s="212"/>
      <c r="W1709" s="212"/>
      <c r="X1709" s="212"/>
      <c r="Y1709" s="212"/>
    </row>
    <row r="1710" spans="2:25">
      <c r="I1710" s="213" t="s">
        <v>1261</v>
      </c>
      <c r="J1710" s="213"/>
      <c r="K1710" s="213"/>
      <c r="L1710" s="213" t="s">
        <v>663</v>
      </c>
      <c r="M1710" s="213"/>
      <c r="P1710" s="214" t="s">
        <v>1262</v>
      </c>
      <c r="Q1710" s="214"/>
      <c r="R1710" s="215">
        <v>1387.3</v>
      </c>
      <c r="S1710" s="215"/>
      <c r="T1710" s="215"/>
      <c r="U1710" s="215"/>
      <c r="V1710" s="215"/>
      <c r="W1710" s="215"/>
      <c r="X1710" s="215"/>
      <c r="Y1710" s="215"/>
    </row>
    <row r="1711" spans="2:25" ht="3.75" customHeight="1"/>
    <row r="1712" spans="2:25" ht="1.5" customHeight="1"/>
    <row r="1713" spans="2:25" ht="2.25" customHeight="1"/>
    <row r="1714" spans="2:25">
      <c r="B1714" s="211" t="s">
        <v>1771</v>
      </c>
      <c r="C1714" s="211"/>
      <c r="D1714" s="211"/>
      <c r="E1714" s="211"/>
      <c r="F1714" s="211"/>
      <c r="G1714" s="211"/>
      <c r="I1714" s="212" t="s">
        <v>314</v>
      </c>
      <c r="J1714" s="212"/>
      <c r="K1714" s="212"/>
      <c r="L1714" s="212"/>
      <c r="M1714" s="212"/>
      <c r="N1714" s="212"/>
      <c r="O1714" s="212"/>
      <c r="P1714" s="212"/>
      <c r="Q1714" s="212"/>
      <c r="R1714" s="212"/>
      <c r="S1714" s="212"/>
      <c r="T1714" s="212"/>
      <c r="U1714" s="212"/>
      <c r="V1714" s="212"/>
      <c r="W1714" s="212"/>
      <c r="X1714" s="212"/>
      <c r="Y1714" s="212"/>
    </row>
    <row r="1715" spans="2:25">
      <c r="I1715" s="213" t="s">
        <v>1261</v>
      </c>
      <c r="J1715" s="213"/>
      <c r="K1715" s="213"/>
      <c r="L1715" s="213" t="s">
        <v>669</v>
      </c>
      <c r="M1715" s="213"/>
      <c r="P1715" s="214" t="s">
        <v>1262</v>
      </c>
      <c r="Q1715" s="214"/>
      <c r="R1715" s="215">
        <v>1</v>
      </c>
      <c r="S1715" s="215"/>
      <c r="T1715" s="215"/>
      <c r="U1715" s="215"/>
      <c r="V1715" s="215"/>
      <c r="W1715" s="215"/>
      <c r="X1715" s="215"/>
      <c r="Y1715" s="215"/>
    </row>
    <row r="1716" spans="2:25" ht="3.75" customHeight="1"/>
    <row r="1717" spans="2:25" ht="1.5" customHeight="1"/>
    <row r="1718" spans="2:25" ht="2.25" customHeight="1"/>
    <row r="1719" spans="2:25">
      <c r="B1719" s="211" t="s">
        <v>1772</v>
      </c>
      <c r="C1719" s="211"/>
      <c r="D1719" s="211"/>
      <c r="E1719" s="211"/>
      <c r="F1719" s="211"/>
      <c r="G1719" s="211"/>
      <c r="I1719" s="212" t="s">
        <v>1773</v>
      </c>
      <c r="J1719" s="212"/>
      <c r="K1719" s="212"/>
      <c r="L1719" s="212"/>
      <c r="M1719" s="212"/>
      <c r="N1719" s="212"/>
      <c r="O1719" s="212"/>
      <c r="P1719" s="212"/>
      <c r="Q1719" s="212"/>
      <c r="R1719" s="212"/>
      <c r="S1719" s="212"/>
      <c r="T1719" s="212"/>
      <c r="U1719" s="212"/>
      <c r="V1719" s="212"/>
      <c r="W1719" s="212"/>
      <c r="X1719" s="212"/>
      <c r="Y1719" s="212"/>
    </row>
    <row r="1720" spans="2:25">
      <c r="I1720" s="213" t="s">
        <v>1261</v>
      </c>
      <c r="J1720" s="213"/>
      <c r="K1720" s="213"/>
      <c r="L1720" s="213" t="s">
        <v>669</v>
      </c>
      <c r="M1720" s="213"/>
      <c r="P1720" s="214" t="s">
        <v>1262</v>
      </c>
      <c r="Q1720" s="214"/>
      <c r="R1720" s="215">
        <v>1</v>
      </c>
      <c r="S1720" s="215"/>
      <c r="T1720" s="215"/>
      <c r="U1720" s="215"/>
      <c r="V1720" s="215"/>
      <c r="W1720" s="215"/>
      <c r="X1720" s="215"/>
      <c r="Y1720" s="215"/>
    </row>
    <row r="1721" spans="2:25" ht="3.75" customHeight="1"/>
    <row r="1722" spans="2:25" ht="1.5" customHeight="1"/>
    <row r="1723" spans="2:25" ht="2.25" customHeight="1"/>
    <row r="1724" spans="2:25">
      <c r="B1724" s="211" t="s">
        <v>1774</v>
      </c>
      <c r="C1724" s="211"/>
      <c r="D1724" s="211"/>
      <c r="E1724" s="211"/>
      <c r="F1724" s="211"/>
      <c r="G1724" s="211"/>
      <c r="I1724" s="212" t="s">
        <v>316</v>
      </c>
      <c r="J1724" s="212"/>
      <c r="K1724" s="212"/>
      <c r="L1724" s="212"/>
      <c r="M1724" s="212"/>
      <c r="N1724" s="212"/>
      <c r="O1724" s="212"/>
      <c r="P1724" s="212"/>
      <c r="Q1724" s="212"/>
      <c r="R1724" s="212"/>
      <c r="S1724" s="212"/>
      <c r="T1724" s="212"/>
      <c r="U1724" s="212"/>
      <c r="V1724" s="212"/>
      <c r="W1724" s="212"/>
      <c r="X1724" s="212"/>
      <c r="Y1724" s="212"/>
    </row>
    <row r="1725" spans="2:25">
      <c r="I1725" s="213" t="s">
        <v>1261</v>
      </c>
      <c r="J1725" s="213"/>
      <c r="K1725" s="213"/>
      <c r="L1725" s="213" t="s">
        <v>669</v>
      </c>
      <c r="M1725" s="213"/>
      <c r="P1725" s="214" t="s">
        <v>1262</v>
      </c>
      <c r="Q1725" s="214"/>
      <c r="R1725" s="215">
        <v>2</v>
      </c>
      <c r="S1725" s="215"/>
      <c r="T1725" s="215"/>
      <c r="U1725" s="215"/>
      <c r="V1725" s="215"/>
      <c r="W1725" s="215"/>
      <c r="X1725" s="215"/>
      <c r="Y1725" s="215"/>
    </row>
    <row r="1726" spans="2:25" ht="3.75" customHeight="1"/>
    <row r="1727" spans="2:25" ht="1.5" customHeight="1"/>
    <row r="1728" spans="2:25" ht="2.25" customHeight="1"/>
    <row r="1729" spans="2:25">
      <c r="B1729" s="211" t="s">
        <v>1775</v>
      </c>
      <c r="C1729" s="211"/>
      <c r="D1729" s="211"/>
      <c r="E1729" s="211"/>
      <c r="F1729" s="211"/>
      <c r="G1729" s="211"/>
      <c r="I1729" s="212" t="s">
        <v>1776</v>
      </c>
      <c r="J1729" s="212"/>
      <c r="K1729" s="212"/>
      <c r="L1729" s="212"/>
      <c r="M1729" s="212"/>
      <c r="N1729" s="212"/>
      <c r="O1729" s="212"/>
      <c r="P1729" s="212"/>
      <c r="Q1729" s="212"/>
      <c r="R1729" s="212"/>
      <c r="S1729" s="212"/>
      <c r="T1729" s="212"/>
      <c r="U1729" s="212"/>
      <c r="V1729" s="212"/>
      <c r="W1729" s="212"/>
      <c r="X1729" s="212"/>
      <c r="Y1729" s="212"/>
    </row>
    <row r="1730" spans="2:25">
      <c r="I1730" s="213" t="s">
        <v>1261</v>
      </c>
      <c r="J1730" s="213"/>
      <c r="K1730" s="213"/>
      <c r="L1730" s="213" t="s">
        <v>669</v>
      </c>
      <c r="M1730" s="213"/>
      <c r="P1730" s="214" t="s">
        <v>1262</v>
      </c>
      <c r="Q1730" s="214"/>
      <c r="R1730" s="215">
        <v>2</v>
      </c>
      <c r="S1730" s="215"/>
      <c r="T1730" s="215"/>
      <c r="U1730" s="215"/>
      <c r="V1730" s="215"/>
      <c r="W1730" s="215"/>
      <c r="X1730" s="215"/>
      <c r="Y1730" s="215"/>
    </row>
    <row r="1731" spans="2:25" ht="3.75" customHeight="1"/>
    <row r="1732" spans="2:25" ht="1.5" customHeight="1"/>
    <row r="1733" spans="2:25" ht="2.25" customHeight="1"/>
    <row r="1734" spans="2:25" ht="2.25" customHeight="1"/>
    <row r="1735" spans="2:25">
      <c r="I1735" s="217" t="s">
        <v>1777</v>
      </c>
      <c r="J1735" s="217"/>
      <c r="K1735" s="217"/>
      <c r="L1735" s="217"/>
      <c r="M1735" s="217"/>
      <c r="N1735" s="217"/>
      <c r="O1735" s="217"/>
      <c r="P1735" s="217"/>
      <c r="Q1735" s="217"/>
      <c r="R1735" s="217"/>
      <c r="S1735" s="217"/>
      <c r="T1735" s="217"/>
      <c r="U1735" s="217"/>
      <c r="V1735" s="217"/>
      <c r="W1735" s="217"/>
      <c r="X1735" s="217"/>
      <c r="Y1735" s="217"/>
    </row>
    <row r="1736" spans="2:25" ht="5.25" customHeight="1"/>
    <row r="1737" spans="2:25">
      <c r="B1737" s="211" t="s">
        <v>1778</v>
      </c>
      <c r="C1737" s="211"/>
      <c r="D1737" s="211"/>
      <c r="E1737" s="211"/>
      <c r="F1737" s="211"/>
      <c r="G1737" s="211"/>
      <c r="I1737" s="212" t="s">
        <v>320</v>
      </c>
      <c r="J1737" s="212"/>
      <c r="K1737" s="212"/>
      <c r="L1737" s="212"/>
      <c r="M1737" s="212"/>
      <c r="N1737" s="212"/>
      <c r="O1737" s="212"/>
      <c r="P1737" s="212"/>
      <c r="Q1737" s="212"/>
      <c r="R1737" s="212"/>
      <c r="S1737" s="212"/>
      <c r="T1737" s="212"/>
      <c r="U1737" s="212"/>
      <c r="V1737" s="212"/>
      <c r="W1737" s="212"/>
      <c r="X1737" s="212"/>
      <c r="Y1737" s="212"/>
    </row>
    <row r="1738" spans="2:25">
      <c r="I1738" s="213" t="s">
        <v>1261</v>
      </c>
      <c r="J1738" s="213"/>
      <c r="K1738" s="213"/>
      <c r="L1738" s="213" t="s">
        <v>661</v>
      </c>
      <c r="M1738" s="213"/>
      <c r="P1738" s="214" t="s">
        <v>1262</v>
      </c>
      <c r="Q1738" s="214"/>
      <c r="R1738" s="215">
        <v>8.4</v>
      </c>
      <c r="S1738" s="215"/>
      <c r="T1738" s="215"/>
      <c r="U1738" s="215"/>
      <c r="V1738" s="215"/>
      <c r="W1738" s="215"/>
      <c r="X1738" s="215"/>
      <c r="Y1738" s="215"/>
    </row>
    <row r="1739" spans="2:25" ht="3.75" customHeight="1"/>
    <row r="1740" spans="2:25" ht="1.5" customHeight="1"/>
    <row r="1741" spans="2:25" ht="2.25" customHeight="1"/>
    <row r="1742" spans="2:25">
      <c r="B1742" s="211" t="s">
        <v>1779</v>
      </c>
      <c r="C1742" s="211"/>
      <c r="D1742" s="211"/>
      <c r="E1742" s="211"/>
      <c r="F1742" s="211"/>
      <c r="G1742" s="211"/>
      <c r="I1742" s="212" t="s">
        <v>1780</v>
      </c>
      <c r="J1742" s="212"/>
      <c r="K1742" s="212"/>
      <c r="L1742" s="212"/>
      <c r="M1742" s="212"/>
      <c r="N1742" s="212"/>
      <c r="O1742" s="212"/>
      <c r="P1742" s="212"/>
      <c r="Q1742" s="212"/>
      <c r="R1742" s="212"/>
      <c r="S1742" s="212"/>
      <c r="T1742" s="212"/>
      <c r="U1742" s="212"/>
      <c r="V1742" s="212"/>
      <c r="W1742" s="212"/>
      <c r="X1742" s="212"/>
      <c r="Y1742" s="212"/>
    </row>
    <row r="1743" spans="2:25">
      <c r="I1743" s="213" t="s">
        <v>1261</v>
      </c>
      <c r="J1743" s="213"/>
      <c r="K1743" s="213"/>
      <c r="L1743" s="213" t="s">
        <v>661</v>
      </c>
      <c r="M1743" s="213"/>
      <c r="P1743" s="214" t="s">
        <v>1262</v>
      </c>
      <c r="Q1743" s="214"/>
      <c r="R1743" s="215">
        <v>8.4</v>
      </c>
      <c r="S1743" s="215"/>
      <c r="T1743" s="215"/>
      <c r="U1743" s="215"/>
      <c r="V1743" s="215"/>
      <c r="W1743" s="215"/>
      <c r="X1743" s="215"/>
      <c r="Y1743" s="215"/>
    </row>
    <row r="1744" spans="2:25" ht="3.75" customHeight="1"/>
    <row r="1745" spans="2:25" ht="1.5" customHeight="1"/>
    <row r="1746" spans="2:25" ht="2.25" customHeight="1"/>
    <row r="1747" spans="2:25">
      <c r="B1747" s="211" t="s">
        <v>1781</v>
      </c>
      <c r="C1747" s="211"/>
      <c r="D1747" s="211"/>
      <c r="E1747" s="211"/>
      <c r="F1747" s="211"/>
      <c r="G1747" s="211"/>
      <c r="I1747" s="212" t="s">
        <v>322</v>
      </c>
      <c r="J1747" s="212"/>
      <c r="K1747" s="212"/>
      <c r="L1747" s="212"/>
      <c r="M1747" s="212"/>
      <c r="N1747" s="212"/>
      <c r="O1747" s="212"/>
      <c r="P1747" s="212"/>
      <c r="Q1747" s="212"/>
      <c r="R1747" s="212"/>
      <c r="S1747" s="212"/>
      <c r="T1747" s="212"/>
      <c r="U1747" s="212"/>
      <c r="V1747" s="212"/>
      <c r="W1747" s="212"/>
      <c r="X1747" s="212"/>
      <c r="Y1747" s="212"/>
    </row>
    <row r="1748" spans="2:25">
      <c r="I1748" s="213" t="s">
        <v>1261</v>
      </c>
      <c r="J1748" s="213"/>
      <c r="K1748" s="213"/>
      <c r="L1748" s="213" t="s">
        <v>661</v>
      </c>
      <c r="M1748" s="213"/>
      <c r="P1748" s="214" t="s">
        <v>1262</v>
      </c>
      <c r="Q1748" s="214"/>
      <c r="R1748" s="215">
        <v>10.130000000000001</v>
      </c>
      <c r="S1748" s="215"/>
      <c r="T1748" s="215"/>
      <c r="U1748" s="215"/>
      <c r="V1748" s="215"/>
      <c r="W1748" s="215"/>
      <c r="X1748" s="215"/>
      <c r="Y1748" s="215"/>
    </row>
    <row r="1749" spans="2:25" ht="3.75" customHeight="1"/>
    <row r="1750" spans="2:25" ht="1.5" customHeight="1"/>
    <row r="1751" spans="2:25" ht="2.25" customHeight="1"/>
    <row r="1752" spans="2:25">
      <c r="B1752" s="211" t="s">
        <v>1782</v>
      </c>
      <c r="C1752" s="211"/>
      <c r="D1752" s="211"/>
      <c r="E1752" s="211"/>
      <c r="F1752" s="211"/>
      <c r="G1752" s="211"/>
      <c r="I1752" s="212" t="s">
        <v>1783</v>
      </c>
      <c r="J1752" s="212"/>
      <c r="K1752" s="212"/>
      <c r="L1752" s="212"/>
      <c r="M1752" s="212"/>
      <c r="N1752" s="212"/>
      <c r="O1752" s="212"/>
      <c r="P1752" s="212"/>
      <c r="Q1752" s="212"/>
      <c r="R1752" s="212"/>
      <c r="S1752" s="212"/>
      <c r="T1752" s="212"/>
      <c r="U1752" s="212"/>
      <c r="V1752" s="212"/>
      <c r="W1752" s="212"/>
      <c r="X1752" s="212"/>
      <c r="Y1752" s="212"/>
    </row>
    <row r="1753" spans="2:25">
      <c r="I1753" s="213" t="s">
        <v>1261</v>
      </c>
      <c r="J1753" s="213"/>
      <c r="K1753" s="213"/>
      <c r="L1753" s="213" t="s">
        <v>661</v>
      </c>
      <c r="M1753" s="213"/>
      <c r="P1753" s="214" t="s">
        <v>1262</v>
      </c>
      <c r="Q1753" s="214"/>
      <c r="R1753" s="215">
        <v>10.130000000000001</v>
      </c>
      <c r="S1753" s="215"/>
      <c r="T1753" s="215"/>
      <c r="U1753" s="215"/>
      <c r="V1753" s="215"/>
      <c r="W1753" s="215"/>
      <c r="X1753" s="215"/>
      <c r="Y1753" s="215"/>
    </row>
    <row r="1754" spans="2:25" ht="3.75" customHeight="1"/>
    <row r="1755" spans="2:25" ht="1.5" customHeight="1"/>
    <row r="1756" spans="2:25" ht="2.25" customHeight="1"/>
    <row r="1757" spans="2:25">
      <c r="B1757" s="211" t="s">
        <v>1784</v>
      </c>
      <c r="C1757" s="211"/>
      <c r="D1757" s="211"/>
      <c r="E1757" s="211"/>
      <c r="F1757" s="211"/>
      <c r="G1757" s="211"/>
      <c r="I1757" s="212" t="s">
        <v>324</v>
      </c>
      <c r="J1757" s="212"/>
      <c r="K1757" s="212"/>
      <c r="L1757" s="212"/>
      <c r="M1757" s="212"/>
      <c r="N1757" s="212"/>
      <c r="O1757" s="212"/>
      <c r="P1757" s="212"/>
      <c r="Q1757" s="212"/>
      <c r="R1757" s="212"/>
      <c r="S1757" s="212"/>
      <c r="T1757" s="212"/>
      <c r="U1757" s="212"/>
      <c r="V1757" s="212"/>
      <c r="W1757" s="212"/>
      <c r="X1757" s="212"/>
      <c r="Y1757" s="212"/>
    </row>
    <row r="1758" spans="2:25">
      <c r="I1758" s="213" t="s">
        <v>1261</v>
      </c>
      <c r="J1758" s="213"/>
      <c r="K1758" s="213"/>
      <c r="L1758" s="213" t="s">
        <v>661</v>
      </c>
      <c r="M1758" s="213"/>
      <c r="P1758" s="214" t="s">
        <v>1262</v>
      </c>
      <c r="Q1758" s="214"/>
      <c r="R1758" s="215">
        <v>0.44</v>
      </c>
      <c r="S1758" s="215"/>
      <c r="T1758" s="215"/>
      <c r="U1758" s="215"/>
      <c r="V1758" s="215"/>
      <c r="W1758" s="215"/>
      <c r="X1758" s="215"/>
      <c r="Y1758" s="215"/>
    </row>
    <row r="1759" spans="2:25" ht="3.75" customHeight="1"/>
    <row r="1760" spans="2:25" ht="1.5" customHeight="1"/>
    <row r="1761" spans="2:25" ht="2.25" customHeight="1"/>
    <row r="1762" spans="2:25">
      <c r="B1762" s="211" t="s">
        <v>1785</v>
      </c>
      <c r="C1762" s="211"/>
      <c r="D1762" s="211"/>
      <c r="E1762" s="211"/>
      <c r="F1762" s="211"/>
      <c r="G1762" s="211"/>
      <c r="I1762" s="212" t="s">
        <v>326</v>
      </c>
      <c r="J1762" s="212"/>
      <c r="K1762" s="212"/>
      <c r="L1762" s="212"/>
      <c r="M1762" s="212"/>
      <c r="N1762" s="212"/>
      <c r="O1762" s="212"/>
      <c r="P1762" s="212"/>
      <c r="Q1762" s="212"/>
      <c r="R1762" s="212"/>
      <c r="S1762" s="212"/>
      <c r="T1762" s="212"/>
      <c r="U1762" s="212"/>
      <c r="V1762" s="212"/>
      <c r="W1762" s="212"/>
      <c r="X1762" s="212"/>
      <c r="Y1762" s="212"/>
    </row>
    <row r="1763" spans="2:25">
      <c r="I1763" s="213" t="s">
        <v>1261</v>
      </c>
      <c r="J1763" s="213"/>
      <c r="K1763" s="213"/>
      <c r="L1763" s="213" t="s">
        <v>661</v>
      </c>
      <c r="M1763" s="213"/>
      <c r="P1763" s="214" t="s">
        <v>1262</v>
      </c>
      <c r="Q1763" s="214"/>
      <c r="R1763" s="215">
        <v>3099.78</v>
      </c>
      <c r="S1763" s="215"/>
      <c r="T1763" s="215"/>
      <c r="U1763" s="215"/>
      <c r="V1763" s="215"/>
      <c r="W1763" s="215"/>
      <c r="X1763" s="215"/>
      <c r="Y1763" s="215"/>
    </row>
    <row r="1764" spans="2:25" ht="3.75" customHeight="1"/>
    <row r="1765" spans="2:25" ht="1.5" customHeight="1"/>
    <row r="1766" spans="2:25" ht="2.25" customHeight="1"/>
    <row r="1767" spans="2:25">
      <c r="B1767" s="211" t="s">
        <v>1786</v>
      </c>
      <c r="C1767" s="211"/>
      <c r="D1767" s="211"/>
      <c r="E1767" s="211"/>
      <c r="F1767" s="211"/>
      <c r="G1767" s="211"/>
      <c r="I1767" s="212" t="s">
        <v>328</v>
      </c>
      <c r="J1767" s="212"/>
      <c r="K1767" s="212"/>
      <c r="L1767" s="212"/>
      <c r="M1767" s="212"/>
      <c r="N1767" s="212"/>
      <c r="O1767" s="212"/>
      <c r="P1767" s="212"/>
      <c r="Q1767" s="212"/>
      <c r="R1767" s="212"/>
      <c r="S1767" s="212"/>
      <c r="T1767" s="212"/>
      <c r="U1767" s="212"/>
      <c r="V1767" s="212"/>
      <c r="W1767" s="212"/>
      <c r="X1767" s="212"/>
      <c r="Y1767" s="212"/>
    </row>
    <row r="1768" spans="2:25">
      <c r="I1768" s="213" t="s">
        <v>1261</v>
      </c>
      <c r="J1768" s="213"/>
      <c r="K1768" s="213"/>
      <c r="L1768" s="213" t="s">
        <v>661</v>
      </c>
      <c r="M1768" s="213"/>
      <c r="P1768" s="214" t="s">
        <v>1262</v>
      </c>
      <c r="Q1768" s="214"/>
      <c r="R1768" s="215">
        <v>100</v>
      </c>
      <c r="S1768" s="215"/>
      <c r="T1768" s="215"/>
      <c r="U1768" s="215"/>
      <c r="V1768" s="215"/>
      <c r="W1768" s="215"/>
      <c r="X1768" s="215"/>
      <c r="Y1768" s="215"/>
    </row>
    <row r="1769" spans="2:25" ht="3.75" customHeight="1"/>
    <row r="1770" spans="2:25" ht="1.5" customHeight="1"/>
    <row r="1771" spans="2:25" ht="2.25" customHeight="1"/>
    <row r="1772" spans="2:25">
      <c r="B1772" s="211" t="s">
        <v>1787</v>
      </c>
      <c r="C1772" s="211"/>
      <c r="D1772" s="211"/>
      <c r="E1772" s="211"/>
      <c r="F1772" s="211"/>
      <c r="G1772" s="211"/>
      <c r="I1772" s="212" t="s">
        <v>1788</v>
      </c>
      <c r="J1772" s="212"/>
      <c r="K1772" s="212"/>
      <c r="L1772" s="212"/>
      <c r="M1772" s="212"/>
      <c r="N1772" s="212"/>
      <c r="O1772" s="212"/>
      <c r="P1772" s="212"/>
      <c r="Q1772" s="212"/>
      <c r="R1772" s="212"/>
      <c r="S1772" s="212"/>
      <c r="T1772" s="212"/>
      <c r="U1772" s="212"/>
      <c r="V1772" s="212"/>
      <c r="W1772" s="212"/>
      <c r="X1772" s="212"/>
      <c r="Y1772" s="212"/>
    </row>
    <row r="1773" spans="2:25">
      <c r="I1773" s="213" t="s">
        <v>1261</v>
      </c>
      <c r="J1773" s="213"/>
      <c r="K1773" s="213"/>
      <c r="L1773" s="213" t="s">
        <v>661</v>
      </c>
      <c r="M1773" s="213"/>
      <c r="P1773" s="214" t="s">
        <v>1262</v>
      </c>
      <c r="Q1773" s="214"/>
      <c r="R1773" s="215">
        <v>100</v>
      </c>
      <c r="S1773" s="215"/>
      <c r="T1773" s="215"/>
      <c r="U1773" s="215"/>
      <c r="V1773" s="215"/>
      <c r="W1773" s="215"/>
      <c r="X1773" s="215"/>
      <c r="Y1773" s="215"/>
    </row>
    <row r="1774" spans="2:25" ht="3.75" customHeight="1"/>
    <row r="1775" spans="2:25" ht="1.5" customHeight="1"/>
    <row r="1776" spans="2:25" ht="2.25" customHeight="1"/>
    <row r="1777" spans="2:25">
      <c r="B1777" s="211" t="s">
        <v>1789</v>
      </c>
      <c r="C1777" s="211"/>
      <c r="D1777" s="211"/>
      <c r="E1777" s="211"/>
      <c r="F1777" s="211"/>
      <c r="G1777" s="211"/>
      <c r="I1777" s="212" t="s">
        <v>330</v>
      </c>
      <c r="J1777" s="212"/>
      <c r="K1777" s="212"/>
      <c r="L1777" s="212"/>
      <c r="M1777" s="212"/>
      <c r="N1777" s="212"/>
      <c r="O1777" s="212"/>
      <c r="P1777" s="212"/>
      <c r="Q1777" s="212"/>
      <c r="R1777" s="212"/>
      <c r="S1777" s="212"/>
      <c r="T1777" s="212"/>
      <c r="U1777" s="212"/>
      <c r="V1777" s="212"/>
      <c r="W1777" s="212"/>
      <c r="X1777" s="212"/>
      <c r="Y1777" s="212"/>
    </row>
    <row r="1778" spans="2:25">
      <c r="I1778" s="213" t="s">
        <v>1261</v>
      </c>
      <c r="J1778" s="213"/>
      <c r="K1778" s="213"/>
      <c r="L1778" s="213" t="s">
        <v>661</v>
      </c>
      <c r="M1778" s="213"/>
      <c r="P1778" s="214" t="s">
        <v>1262</v>
      </c>
      <c r="Q1778" s="214"/>
      <c r="R1778" s="215">
        <v>118.63</v>
      </c>
      <c r="S1778" s="215"/>
      <c r="T1778" s="215"/>
      <c r="U1778" s="215"/>
      <c r="V1778" s="215"/>
      <c r="W1778" s="215"/>
      <c r="X1778" s="215"/>
      <c r="Y1778" s="215"/>
    </row>
    <row r="1779" spans="2:25" ht="3.75" customHeight="1"/>
    <row r="1780" spans="2:25" ht="1.5" customHeight="1"/>
    <row r="1781" spans="2:25" ht="2.25" customHeight="1"/>
    <row r="1782" spans="2:25">
      <c r="B1782" s="211" t="s">
        <v>1790</v>
      </c>
      <c r="C1782" s="211"/>
      <c r="D1782" s="211"/>
      <c r="E1782" s="211"/>
      <c r="F1782" s="211"/>
      <c r="G1782" s="211"/>
      <c r="I1782" s="212" t="s">
        <v>332</v>
      </c>
      <c r="J1782" s="212"/>
      <c r="K1782" s="212"/>
      <c r="L1782" s="212"/>
      <c r="M1782" s="212"/>
      <c r="N1782" s="212"/>
      <c r="O1782" s="212"/>
      <c r="P1782" s="212"/>
      <c r="Q1782" s="212"/>
      <c r="R1782" s="212"/>
      <c r="S1782" s="212"/>
      <c r="T1782" s="212"/>
      <c r="U1782" s="212"/>
      <c r="V1782" s="212"/>
      <c r="W1782" s="212"/>
      <c r="X1782" s="212"/>
      <c r="Y1782" s="212"/>
    </row>
    <row r="1783" spans="2:25">
      <c r="I1783" s="213" t="s">
        <v>1261</v>
      </c>
      <c r="J1783" s="213"/>
      <c r="K1783" s="213"/>
      <c r="L1783" s="213" t="s">
        <v>661</v>
      </c>
      <c r="M1783" s="213"/>
      <c r="P1783" s="214" t="s">
        <v>1262</v>
      </c>
      <c r="Q1783" s="214"/>
      <c r="R1783" s="215">
        <v>58.5</v>
      </c>
      <c r="S1783" s="215"/>
      <c r="T1783" s="215"/>
      <c r="U1783" s="215"/>
      <c r="V1783" s="215"/>
      <c r="W1783" s="215"/>
      <c r="X1783" s="215"/>
      <c r="Y1783" s="215"/>
    </row>
    <row r="1784" spans="2:25" ht="3.75" customHeight="1"/>
    <row r="1785" spans="2:25" ht="1.5" customHeight="1"/>
    <row r="1786" spans="2:25" ht="2.25" customHeight="1"/>
    <row r="1787" spans="2:25">
      <c r="B1787" s="211" t="s">
        <v>1791</v>
      </c>
      <c r="C1787" s="211"/>
      <c r="D1787" s="211"/>
      <c r="E1787" s="211"/>
      <c r="F1787" s="211"/>
      <c r="G1787" s="211"/>
      <c r="I1787" s="212" t="s">
        <v>272</v>
      </c>
      <c r="J1787" s="212"/>
      <c r="K1787" s="212"/>
      <c r="L1787" s="212"/>
      <c r="M1787" s="212"/>
      <c r="N1787" s="212"/>
      <c r="O1787" s="212"/>
      <c r="P1787" s="212"/>
      <c r="Q1787" s="212"/>
      <c r="R1787" s="212"/>
      <c r="S1787" s="212"/>
      <c r="T1787" s="212"/>
      <c r="U1787" s="212"/>
      <c r="V1787" s="212"/>
      <c r="W1787" s="212"/>
      <c r="X1787" s="212"/>
      <c r="Y1787" s="212"/>
    </row>
    <row r="1788" spans="2:25">
      <c r="I1788" s="213" t="s">
        <v>1261</v>
      </c>
      <c r="J1788" s="213"/>
      <c r="K1788" s="213"/>
      <c r="L1788" s="213" t="s">
        <v>661</v>
      </c>
      <c r="M1788" s="213"/>
      <c r="P1788" s="214" t="s">
        <v>1262</v>
      </c>
      <c r="Q1788" s="214"/>
      <c r="R1788" s="215">
        <v>2199.71</v>
      </c>
      <c r="S1788" s="215"/>
      <c r="T1788" s="215"/>
      <c r="U1788" s="215"/>
      <c r="V1788" s="215"/>
      <c r="W1788" s="215"/>
      <c r="X1788" s="215"/>
      <c r="Y1788" s="215"/>
    </row>
    <row r="1789" spans="2:25" ht="3.75" customHeight="1"/>
    <row r="1790" spans="2:25" ht="1.5" customHeight="1"/>
    <row r="1791" spans="2:25" ht="2.25" customHeight="1"/>
    <row r="1792" spans="2:25">
      <c r="B1792" s="211" t="s">
        <v>1792</v>
      </c>
      <c r="C1792" s="211"/>
      <c r="D1792" s="211"/>
      <c r="E1792" s="211"/>
      <c r="F1792" s="211"/>
      <c r="G1792" s="211"/>
      <c r="I1792" s="212" t="s">
        <v>1793</v>
      </c>
      <c r="J1792" s="212"/>
      <c r="K1792" s="212"/>
      <c r="L1792" s="212"/>
      <c r="M1792" s="212"/>
      <c r="N1792" s="212"/>
      <c r="O1792" s="212"/>
      <c r="P1792" s="212"/>
      <c r="Q1792" s="212"/>
      <c r="R1792" s="212"/>
      <c r="S1792" s="212"/>
      <c r="T1792" s="212"/>
      <c r="U1792" s="212"/>
      <c r="V1792" s="212"/>
      <c r="W1792" s="212"/>
      <c r="X1792" s="212"/>
      <c r="Y1792" s="212"/>
    </row>
    <row r="1793" spans="2:25">
      <c r="I1793" s="213" t="s">
        <v>1261</v>
      </c>
      <c r="J1793" s="213"/>
      <c r="K1793" s="213"/>
      <c r="L1793" s="213" t="s">
        <v>661</v>
      </c>
      <c r="M1793" s="213"/>
      <c r="P1793" s="214" t="s">
        <v>1262</v>
      </c>
      <c r="Q1793" s="214"/>
      <c r="R1793" s="215">
        <v>1868.76</v>
      </c>
      <c r="S1793" s="215"/>
      <c r="T1793" s="215"/>
      <c r="U1793" s="215"/>
      <c r="V1793" s="215"/>
      <c r="W1793" s="215"/>
      <c r="X1793" s="215"/>
      <c r="Y1793" s="215"/>
    </row>
    <row r="1794" spans="2:25" ht="3.75" customHeight="1"/>
    <row r="1795" spans="2:25" ht="1.5" customHeight="1"/>
    <row r="1796" spans="2:25" ht="2.25" customHeight="1"/>
    <row r="1797" spans="2:25">
      <c r="B1797" s="211" t="s">
        <v>1794</v>
      </c>
      <c r="C1797" s="211"/>
      <c r="D1797" s="211"/>
      <c r="E1797" s="211"/>
      <c r="F1797" s="211"/>
      <c r="G1797" s="211"/>
      <c r="I1797" s="212" t="s">
        <v>1795</v>
      </c>
      <c r="J1797" s="212"/>
      <c r="K1797" s="212"/>
      <c r="L1797" s="212"/>
      <c r="M1797" s="212"/>
      <c r="N1797" s="212"/>
      <c r="O1797" s="212"/>
      <c r="P1797" s="212"/>
      <c r="Q1797" s="212"/>
      <c r="R1797" s="212"/>
      <c r="S1797" s="212"/>
      <c r="T1797" s="212"/>
      <c r="U1797" s="212"/>
      <c r="V1797" s="212"/>
      <c r="W1797" s="212"/>
      <c r="X1797" s="212"/>
      <c r="Y1797" s="212"/>
    </row>
    <row r="1798" spans="2:25">
      <c r="I1798" s="213" t="s">
        <v>1261</v>
      </c>
      <c r="J1798" s="213"/>
      <c r="K1798" s="213"/>
      <c r="L1798" s="213" t="s">
        <v>661</v>
      </c>
      <c r="M1798" s="213"/>
      <c r="P1798" s="214" t="s">
        <v>1262</v>
      </c>
      <c r="Q1798" s="214"/>
      <c r="R1798" s="215">
        <v>330.95</v>
      </c>
      <c r="S1798" s="215"/>
      <c r="T1798" s="215"/>
      <c r="U1798" s="215"/>
      <c r="V1798" s="215"/>
      <c r="W1798" s="215"/>
      <c r="X1798" s="215"/>
      <c r="Y1798" s="215"/>
    </row>
    <row r="1799" spans="2:25" ht="3.75" customHeight="1"/>
    <row r="1800" spans="2:25" ht="1.5" customHeight="1"/>
    <row r="1801" spans="2:25" ht="2.25" customHeight="1"/>
    <row r="1802" spans="2:25">
      <c r="B1802" s="211" t="s">
        <v>1796</v>
      </c>
      <c r="C1802" s="211"/>
      <c r="D1802" s="211"/>
      <c r="E1802" s="211"/>
      <c r="F1802" s="211"/>
      <c r="G1802" s="211"/>
      <c r="I1802" s="212" t="s">
        <v>334</v>
      </c>
      <c r="J1802" s="212"/>
      <c r="K1802" s="212"/>
      <c r="L1802" s="212"/>
      <c r="M1802" s="212"/>
      <c r="N1802" s="212"/>
      <c r="O1802" s="212"/>
      <c r="P1802" s="212"/>
      <c r="Q1802" s="212"/>
      <c r="R1802" s="212"/>
      <c r="S1802" s="212"/>
      <c r="T1802" s="212"/>
      <c r="U1802" s="212"/>
      <c r="V1802" s="212"/>
      <c r="W1802" s="212"/>
      <c r="X1802" s="212"/>
      <c r="Y1802" s="212"/>
    </row>
    <row r="1803" spans="2:25">
      <c r="I1803" s="213" t="s">
        <v>1261</v>
      </c>
      <c r="J1803" s="213"/>
      <c r="K1803" s="213"/>
      <c r="L1803" s="213" t="s">
        <v>663</v>
      </c>
      <c r="M1803" s="213"/>
      <c r="P1803" s="214" t="s">
        <v>1262</v>
      </c>
      <c r="Q1803" s="214"/>
      <c r="R1803" s="215">
        <v>11653</v>
      </c>
      <c r="S1803" s="215"/>
      <c r="T1803" s="215"/>
      <c r="U1803" s="215"/>
      <c r="V1803" s="215"/>
      <c r="W1803" s="215"/>
      <c r="X1803" s="215"/>
      <c r="Y1803" s="215"/>
    </row>
    <row r="1804" spans="2:25" ht="3.75" customHeight="1"/>
    <row r="1805" spans="2:25" ht="1.5" customHeight="1"/>
    <row r="1806" spans="2:25" ht="2.25" customHeight="1"/>
    <row r="1807" spans="2:25">
      <c r="B1807" s="211" t="s">
        <v>1797</v>
      </c>
      <c r="C1807" s="211"/>
      <c r="D1807" s="211"/>
      <c r="E1807" s="211"/>
      <c r="F1807" s="211"/>
      <c r="G1807" s="211"/>
      <c r="I1807" s="212" t="s">
        <v>1798</v>
      </c>
      <c r="J1807" s="212"/>
      <c r="K1807" s="212"/>
      <c r="L1807" s="212"/>
      <c r="M1807" s="212"/>
      <c r="N1807" s="212"/>
      <c r="O1807" s="212"/>
      <c r="P1807" s="212"/>
      <c r="Q1807" s="212"/>
      <c r="R1807" s="212"/>
      <c r="S1807" s="212"/>
      <c r="T1807" s="212"/>
      <c r="U1807" s="212"/>
      <c r="V1807" s="212"/>
      <c r="W1807" s="212"/>
      <c r="X1807" s="212"/>
      <c r="Y1807" s="212"/>
    </row>
    <row r="1808" spans="2:25">
      <c r="I1808" s="213" t="s">
        <v>1261</v>
      </c>
      <c r="J1808" s="213"/>
      <c r="K1808" s="213"/>
      <c r="L1808" s="213" t="s">
        <v>663</v>
      </c>
      <c r="M1808" s="213"/>
      <c r="P1808" s="214" t="s">
        <v>1262</v>
      </c>
      <c r="Q1808" s="214"/>
      <c r="R1808" s="215">
        <v>10310</v>
      </c>
      <c r="S1808" s="215"/>
      <c r="T1808" s="215"/>
      <c r="U1808" s="215"/>
      <c r="V1808" s="215"/>
      <c r="W1808" s="215"/>
      <c r="X1808" s="215"/>
      <c r="Y1808" s="215"/>
    </row>
    <row r="1809" spans="2:25" ht="3.75" customHeight="1"/>
    <row r="1810" spans="2:25" ht="1.5" customHeight="1"/>
    <row r="1811" spans="2:25" ht="2.25" customHeight="1"/>
    <row r="1812" spans="2:25" ht="11.25" customHeight="1">
      <c r="B1812" s="211" t="s">
        <v>1799</v>
      </c>
      <c r="C1812" s="211"/>
      <c r="D1812" s="211"/>
      <c r="E1812" s="211"/>
      <c r="F1812" s="211"/>
      <c r="G1812" s="211"/>
      <c r="I1812" s="223" t="s">
        <v>1800</v>
      </c>
      <c r="J1812" s="223"/>
      <c r="K1812" s="223"/>
      <c r="L1812" s="223"/>
      <c r="M1812" s="223"/>
      <c r="N1812" s="223"/>
      <c r="O1812" s="223"/>
      <c r="P1812" s="223"/>
      <c r="Q1812" s="223"/>
      <c r="R1812" s="223"/>
      <c r="S1812" s="223"/>
      <c r="T1812" s="223"/>
      <c r="U1812" s="223"/>
      <c r="V1812" s="223"/>
      <c r="W1812" s="223"/>
      <c r="X1812" s="223"/>
      <c r="Y1812" s="223"/>
    </row>
    <row r="1813" spans="2:25" ht="9.75" customHeight="1">
      <c r="I1813" s="223"/>
      <c r="J1813" s="223"/>
      <c r="K1813" s="223"/>
      <c r="L1813" s="223"/>
      <c r="M1813" s="223"/>
      <c r="N1813" s="223"/>
      <c r="O1813" s="223"/>
      <c r="P1813" s="223"/>
      <c r="Q1813" s="223"/>
      <c r="R1813" s="223"/>
      <c r="S1813" s="223"/>
      <c r="T1813" s="223"/>
      <c r="U1813" s="223"/>
      <c r="V1813" s="223"/>
      <c r="W1813" s="223"/>
      <c r="X1813" s="223"/>
      <c r="Y1813" s="223"/>
    </row>
    <row r="1814" spans="2:25">
      <c r="I1814" s="213" t="s">
        <v>1261</v>
      </c>
      <c r="J1814" s="213"/>
      <c r="K1814" s="213"/>
      <c r="L1814" s="213" t="s">
        <v>663</v>
      </c>
      <c r="M1814" s="213"/>
      <c r="P1814" s="214" t="s">
        <v>1262</v>
      </c>
      <c r="Q1814" s="214"/>
      <c r="R1814" s="215">
        <v>1283</v>
      </c>
      <c r="S1814" s="215"/>
      <c r="T1814" s="215"/>
      <c r="U1814" s="215"/>
      <c r="V1814" s="215"/>
      <c r="W1814" s="215"/>
      <c r="X1814" s="215"/>
      <c r="Y1814" s="215"/>
    </row>
    <row r="1815" spans="2:25" ht="3.75" customHeight="1"/>
    <row r="1816" spans="2:25" ht="1.5" customHeight="1"/>
    <row r="1817" spans="2:25" ht="2.25" customHeight="1"/>
    <row r="1818" spans="2:25">
      <c r="B1818" s="211" t="s">
        <v>1801</v>
      </c>
      <c r="C1818" s="211"/>
      <c r="D1818" s="211"/>
      <c r="E1818" s="211"/>
      <c r="F1818" s="211"/>
      <c r="G1818" s="211"/>
      <c r="I1818" s="212" t="s">
        <v>1802</v>
      </c>
      <c r="J1818" s="212"/>
      <c r="K1818" s="212"/>
      <c r="L1818" s="212"/>
      <c r="M1818" s="212"/>
      <c r="N1818" s="212"/>
      <c r="O1818" s="212"/>
      <c r="P1818" s="212"/>
      <c r="Q1818" s="212"/>
      <c r="R1818" s="212"/>
      <c r="S1818" s="212"/>
      <c r="T1818" s="212"/>
      <c r="U1818" s="212"/>
      <c r="V1818" s="212"/>
      <c r="W1818" s="212"/>
      <c r="X1818" s="212"/>
      <c r="Y1818" s="212"/>
    </row>
    <row r="1819" spans="2:25">
      <c r="I1819" s="213" t="s">
        <v>1261</v>
      </c>
      <c r="J1819" s="213"/>
      <c r="K1819" s="213"/>
      <c r="L1819" s="213" t="s">
        <v>663</v>
      </c>
      <c r="M1819" s="213"/>
      <c r="P1819" s="214" t="s">
        <v>1262</v>
      </c>
      <c r="Q1819" s="214"/>
      <c r="R1819" s="215">
        <v>60</v>
      </c>
      <c r="S1819" s="215"/>
      <c r="T1819" s="215"/>
      <c r="U1819" s="215"/>
      <c r="V1819" s="215"/>
      <c r="W1819" s="215"/>
      <c r="X1819" s="215"/>
      <c r="Y1819" s="215"/>
    </row>
    <row r="1820" spans="2:25" ht="3.75" customHeight="1"/>
    <row r="1821" spans="2:25" ht="1.5" customHeight="1"/>
    <row r="1822" spans="2:25" ht="2.25" customHeight="1"/>
    <row r="1823" spans="2:25">
      <c r="B1823" s="211" t="s">
        <v>1803</v>
      </c>
      <c r="C1823" s="211"/>
      <c r="D1823" s="211"/>
      <c r="E1823" s="211"/>
      <c r="F1823" s="211"/>
      <c r="G1823" s="211"/>
      <c r="I1823" s="212" t="s">
        <v>336</v>
      </c>
      <c r="J1823" s="212"/>
      <c r="K1823" s="212"/>
      <c r="L1823" s="212"/>
      <c r="M1823" s="212"/>
      <c r="N1823" s="212"/>
      <c r="O1823" s="212"/>
      <c r="P1823" s="212"/>
      <c r="Q1823" s="212"/>
      <c r="R1823" s="212"/>
      <c r="S1823" s="212"/>
      <c r="T1823" s="212"/>
      <c r="U1823" s="212"/>
      <c r="V1823" s="212"/>
      <c r="W1823" s="212"/>
      <c r="X1823" s="212"/>
      <c r="Y1823" s="212"/>
    </row>
    <row r="1824" spans="2:25">
      <c r="I1824" s="213" t="s">
        <v>1261</v>
      </c>
      <c r="J1824" s="213"/>
      <c r="K1824" s="213"/>
      <c r="L1824" s="213" t="s">
        <v>661</v>
      </c>
      <c r="M1824" s="213"/>
      <c r="P1824" s="214" t="s">
        <v>1262</v>
      </c>
      <c r="Q1824" s="214"/>
      <c r="R1824" s="215">
        <v>70.7</v>
      </c>
      <c r="S1824" s="215"/>
      <c r="T1824" s="215"/>
      <c r="U1824" s="215"/>
      <c r="V1824" s="215"/>
      <c r="W1824" s="215"/>
      <c r="X1824" s="215"/>
      <c r="Y1824" s="215"/>
    </row>
    <row r="1825" spans="2:25" ht="3.75" customHeight="1"/>
    <row r="1826" spans="2:25" ht="1.5" customHeight="1"/>
    <row r="1827" spans="2:25" ht="2.25" customHeight="1"/>
    <row r="1828" spans="2:25">
      <c r="B1828" s="211" t="s">
        <v>1804</v>
      </c>
      <c r="C1828" s="211"/>
      <c r="D1828" s="211"/>
      <c r="E1828" s="211"/>
      <c r="F1828" s="211"/>
      <c r="G1828" s="211"/>
      <c r="I1828" s="212" t="s">
        <v>1805</v>
      </c>
      <c r="J1828" s="212"/>
      <c r="K1828" s="212"/>
      <c r="L1828" s="212"/>
      <c r="M1828" s="212"/>
      <c r="N1828" s="212"/>
      <c r="O1828" s="212"/>
      <c r="P1828" s="212"/>
      <c r="Q1828" s="212"/>
      <c r="R1828" s="212"/>
      <c r="S1828" s="212"/>
      <c r="T1828" s="212"/>
      <c r="U1828" s="212"/>
      <c r="V1828" s="212"/>
      <c r="W1828" s="212"/>
      <c r="X1828" s="212"/>
      <c r="Y1828" s="212"/>
    </row>
    <row r="1829" spans="2:25">
      <c r="I1829" s="213" t="s">
        <v>1261</v>
      </c>
      <c r="J1829" s="213"/>
      <c r="K1829" s="213"/>
      <c r="L1829" s="213" t="s">
        <v>661</v>
      </c>
      <c r="M1829" s="213"/>
      <c r="P1829" s="214" t="s">
        <v>1262</v>
      </c>
      <c r="Q1829" s="214"/>
      <c r="R1829" s="215">
        <v>70.7</v>
      </c>
      <c r="S1829" s="215"/>
      <c r="T1829" s="215"/>
      <c r="U1829" s="215"/>
      <c r="V1829" s="215"/>
      <c r="W1829" s="215"/>
      <c r="X1829" s="215"/>
      <c r="Y1829" s="215"/>
    </row>
    <row r="1830" spans="2:25" ht="3.75" customHeight="1"/>
    <row r="1831" spans="2:25" ht="1.5" customHeight="1"/>
    <row r="1832" spans="2:25" ht="2.25" customHeight="1"/>
    <row r="1833" spans="2:25">
      <c r="B1833" s="211" t="s">
        <v>1806</v>
      </c>
      <c r="C1833" s="211"/>
      <c r="D1833" s="211"/>
      <c r="E1833" s="211"/>
      <c r="F1833" s="211"/>
      <c r="G1833" s="211"/>
      <c r="I1833" s="212" t="s">
        <v>338</v>
      </c>
      <c r="J1833" s="212"/>
      <c r="K1833" s="212"/>
      <c r="L1833" s="212"/>
      <c r="M1833" s="212"/>
      <c r="N1833" s="212"/>
      <c r="O1833" s="212"/>
      <c r="P1833" s="212"/>
      <c r="Q1833" s="212"/>
      <c r="R1833" s="212"/>
      <c r="S1833" s="212"/>
      <c r="T1833" s="212"/>
      <c r="U1833" s="212"/>
      <c r="V1833" s="212"/>
      <c r="W1833" s="212"/>
      <c r="X1833" s="212"/>
      <c r="Y1833" s="212"/>
    </row>
    <row r="1834" spans="2:25">
      <c r="I1834" s="213" t="s">
        <v>1261</v>
      </c>
      <c r="J1834" s="213"/>
      <c r="K1834" s="213"/>
      <c r="L1834" s="213" t="s">
        <v>698</v>
      </c>
      <c r="M1834" s="213"/>
      <c r="P1834" s="214" t="s">
        <v>1262</v>
      </c>
      <c r="Q1834" s="214"/>
      <c r="R1834" s="215">
        <v>4010.5</v>
      </c>
      <c r="S1834" s="215"/>
      <c r="T1834" s="215"/>
      <c r="U1834" s="215"/>
      <c r="V1834" s="215"/>
      <c r="W1834" s="215"/>
      <c r="X1834" s="215"/>
      <c r="Y1834" s="215"/>
    </row>
    <row r="1835" spans="2:25" ht="3.75" customHeight="1"/>
    <row r="1836" spans="2:25" ht="1.5" customHeight="1"/>
    <row r="1837" spans="2:25" ht="2.25" customHeight="1"/>
    <row r="1838" spans="2:25">
      <c r="B1838" s="211" t="s">
        <v>1807</v>
      </c>
      <c r="C1838" s="211"/>
      <c r="D1838" s="211"/>
      <c r="E1838" s="211"/>
      <c r="F1838" s="211"/>
      <c r="G1838" s="211"/>
      <c r="I1838" s="212" t="s">
        <v>1808</v>
      </c>
      <c r="J1838" s="212"/>
      <c r="K1838" s="212"/>
      <c r="L1838" s="212"/>
      <c r="M1838" s="212"/>
      <c r="N1838" s="212"/>
      <c r="O1838" s="212"/>
      <c r="P1838" s="212"/>
      <c r="Q1838" s="212"/>
      <c r="R1838" s="212"/>
      <c r="S1838" s="212"/>
      <c r="T1838" s="212"/>
      <c r="U1838" s="212"/>
      <c r="V1838" s="212"/>
      <c r="W1838" s="212"/>
      <c r="X1838" s="212"/>
      <c r="Y1838" s="212"/>
    </row>
    <row r="1839" spans="2:25">
      <c r="I1839" s="213" t="s">
        <v>1261</v>
      </c>
      <c r="J1839" s="213"/>
      <c r="K1839" s="213"/>
      <c r="L1839" s="213" t="s">
        <v>698</v>
      </c>
      <c r="M1839" s="213"/>
      <c r="P1839" s="214" t="s">
        <v>1262</v>
      </c>
      <c r="Q1839" s="214"/>
      <c r="R1839" s="215">
        <v>3516</v>
      </c>
      <c r="S1839" s="215"/>
      <c r="T1839" s="215"/>
      <c r="U1839" s="215"/>
      <c r="V1839" s="215"/>
      <c r="W1839" s="215"/>
      <c r="X1839" s="215"/>
      <c r="Y1839" s="215"/>
    </row>
    <row r="1840" spans="2:25" ht="3.75" customHeight="1"/>
    <row r="1841" spans="2:25" ht="1.5" customHeight="1"/>
    <row r="1842" spans="2:25" ht="2.25" customHeight="1"/>
    <row r="1843" spans="2:25">
      <c r="B1843" s="211" t="s">
        <v>1809</v>
      </c>
      <c r="C1843" s="211"/>
      <c r="D1843" s="211"/>
      <c r="E1843" s="211"/>
      <c r="F1843" s="211"/>
      <c r="G1843" s="211"/>
      <c r="I1843" s="212" t="s">
        <v>1810</v>
      </c>
      <c r="J1843" s="212"/>
      <c r="K1843" s="212"/>
      <c r="L1843" s="212"/>
      <c r="M1843" s="212"/>
      <c r="N1843" s="212"/>
      <c r="O1843" s="212"/>
      <c r="P1843" s="212"/>
      <c r="Q1843" s="212"/>
      <c r="R1843" s="212"/>
      <c r="S1843" s="212"/>
      <c r="T1843" s="212"/>
      <c r="U1843" s="212"/>
      <c r="V1843" s="212"/>
      <c r="W1843" s="212"/>
      <c r="X1843" s="212"/>
      <c r="Y1843" s="212"/>
    </row>
    <row r="1844" spans="2:25">
      <c r="I1844" s="213" t="s">
        <v>1261</v>
      </c>
      <c r="J1844" s="213"/>
      <c r="K1844" s="213"/>
      <c r="L1844" s="213" t="s">
        <v>698</v>
      </c>
      <c r="M1844" s="213"/>
      <c r="P1844" s="214" t="s">
        <v>1262</v>
      </c>
      <c r="Q1844" s="214"/>
      <c r="R1844" s="215">
        <v>494.5</v>
      </c>
      <c r="S1844" s="215"/>
      <c r="T1844" s="215"/>
      <c r="U1844" s="215"/>
      <c r="V1844" s="215"/>
      <c r="W1844" s="215"/>
      <c r="X1844" s="215"/>
      <c r="Y1844" s="215"/>
    </row>
    <row r="1845" spans="2:25" ht="3.75" customHeight="1"/>
    <row r="1846" spans="2:25" ht="1.5" customHeight="1"/>
    <row r="1847" spans="2:25" ht="2.25" customHeight="1"/>
    <row r="1848" spans="2:25">
      <c r="B1848" s="211" t="s">
        <v>1811</v>
      </c>
      <c r="C1848" s="211"/>
      <c r="D1848" s="211"/>
      <c r="E1848" s="211"/>
      <c r="F1848" s="211"/>
      <c r="G1848" s="211"/>
      <c r="I1848" s="212" t="s">
        <v>340</v>
      </c>
      <c r="J1848" s="212"/>
      <c r="K1848" s="212"/>
      <c r="L1848" s="212"/>
      <c r="M1848" s="212"/>
      <c r="N1848" s="212"/>
      <c r="O1848" s="212"/>
      <c r="P1848" s="212"/>
      <c r="Q1848" s="212"/>
      <c r="R1848" s="212"/>
      <c r="S1848" s="212"/>
      <c r="T1848" s="212"/>
      <c r="U1848" s="212"/>
      <c r="V1848" s="212"/>
      <c r="W1848" s="212"/>
      <c r="X1848" s="212"/>
      <c r="Y1848" s="212"/>
    </row>
    <row r="1849" spans="2:25">
      <c r="I1849" s="213" t="s">
        <v>1261</v>
      </c>
      <c r="J1849" s="213"/>
      <c r="K1849" s="213"/>
      <c r="L1849" s="213" t="s">
        <v>698</v>
      </c>
      <c r="M1849" s="213"/>
      <c r="P1849" s="214" t="s">
        <v>1262</v>
      </c>
      <c r="Q1849" s="214"/>
      <c r="R1849" s="215">
        <v>5.85</v>
      </c>
      <c r="S1849" s="215"/>
      <c r="T1849" s="215"/>
      <c r="U1849" s="215"/>
      <c r="V1849" s="215"/>
      <c r="W1849" s="215"/>
      <c r="X1849" s="215"/>
      <c r="Y1849" s="215"/>
    </row>
    <row r="1850" spans="2:25" ht="3.75" customHeight="1"/>
    <row r="1851" spans="2:25" ht="1.5" customHeight="1"/>
    <row r="1852" spans="2:25" ht="2.25" customHeight="1"/>
    <row r="1853" spans="2:25">
      <c r="B1853" s="211" t="s">
        <v>1812</v>
      </c>
      <c r="C1853" s="211"/>
      <c r="D1853" s="211"/>
      <c r="E1853" s="211"/>
      <c r="F1853" s="211"/>
      <c r="G1853" s="211"/>
      <c r="I1853" s="212" t="s">
        <v>342</v>
      </c>
      <c r="J1853" s="212"/>
      <c r="K1853" s="212"/>
      <c r="L1853" s="212"/>
      <c r="M1853" s="212"/>
      <c r="N1853" s="212"/>
      <c r="O1853" s="212"/>
      <c r="P1853" s="212"/>
      <c r="Q1853" s="212"/>
      <c r="R1853" s="212"/>
      <c r="S1853" s="212"/>
      <c r="T1853" s="212"/>
      <c r="U1853" s="212"/>
      <c r="V1853" s="212"/>
      <c r="W1853" s="212"/>
      <c r="X1853" s="212"/>
      <c r="Y1853" s="212"/>
    </row>
    <row r="1854" spans="2:25">
      <c r="I1854" s="213" t="s">
        <v>1261</v>
      </c>
      <c r="J1854" s="213"/>
      <c r="K1854" s="213"/>
      <c r="L1854" s="213" t="s">
        <v>698</v>
      </c>
      <c r="M1854" s="213"/>
      <c r="P1854" s="214" t="s">
        <v>1262</v>
      </c>
      <c r="Q1854" s="214"/>
      <c r="R1854" s="215">
        <v>58</v>
      </c>
      <c r="S1854" s="215"/>
      <c r="T1854" s="215"/>
      <c r="U1854" s="215"/>
      <c r="V1854" s="215"/>
      <c r="W1854" s="215"/>
      <c r="X1854" s="215"/>
      <c r="Y1854" s="215"/>
    </row>
    <row r="1855" spans="2:25" ht="3.75" customHeight="1"/>
    <row r="1856" spans="2:25" ht="1.5" customHeight="1"/>
    <row r="1857" spans="2:25" ht="2.25" customHeight="1"/>
    <row r="1858" spans="2:25">
      <c r="B1858" s="211" t="s">
        <v>1813</v>
      </c>
      <c r="C1858" s="211"/>
      <c r="D1858" s="211"/>
      <c r="E1858" s="211"/>
      <c r="F1858" s="211"/>
      <c r="G1858" s="211"/>
      <c r="I1858" s="212" t="s">
        <v>1814</v>
      </c>
      <c r="J1858" s="212"/>
      <c r="K1858" s="212"/>
      <c r="L1858" s="212"/>
      <c r="M1858" s="212"/>
      <c r="N1858" s="212"/>
      <c r="O1858" s="212"/>
      <c r="P1858" s="212"/>
      <c r="Q1858" s="212"/>
      <c r="R1858" s="212"/>
      <c r="S1858" s="212"/>
      <c r="T1858" s="212"/>
      <c r="U1858" s="212"/>
      <c r="V1858" s="212"/>
      <c r="W1858" s="212"/>
      <c r="X1858" s="212"/>
      <c r="Y1858" s="212"/>
    </row>
    <row r="1859" spans="2:25">
      <c r="I1859" s="213" t="s">
        <v>1261</v>
      </c>
      <c r="J1859" s="213"/>
      <c r="K1859" s="213"/>
      <c r="L1859" s="213" t="s">
        <v>698</v>
      </c>
      <c r="M1859" s="213"/>
      <c r="P1859" s="214" t="s">
        <v>1262</v>
      </c>
      <c r="Q1859" s="214"/>
      <c r="R1859" s="215">
        <v>39</v>
      </c>
      <c r="S1859" s="215"/>
      <c r="T1859" s="215"/>
      <c r="U1859" s="215"/>
      <c r="V1859" s="215"/>
      <c r="W1859" s="215"/>
      <c r="X1859" s="215"/>
      <c r="Y1859" s="215"/>
    </row>
    <row r="1860" spans="2:25" ht="3.75" customHeight="1"/>
    <row r="1861" spans="2:25" ht="1.5" customHeight="1"/>
    <row r="1862" spans="2:25" ht="2.25" customHeight="1"/>
    <row r="1863" spans="2:25">
      <c r="B1863" s="211" t="s">
        <v>1815</v>
      </c>
      <c r="C1863" s="211"/>
      <c r="D1863" s="211"/>
      <c r="E1863" s="211"/>
      <c r="F1863" s="211"/>
      <c r="G1863" s="211"/>
      <c r="I1863" s="212" t="s">
        <v>1816</v>
      </c>
      <c r="J1863" s="212"/>
      <c r="K1863" s="212"/>
      <c r="L1863" s="212"/>
      <c r="M1863" s="212"/>
      <c r="N1863" s="212"/>
      <c r="O1863" s="212"/>
      <c r="P1863" s="212"/>
      <c r="Q1863" s="212"/>
      <c r="R1863" s="212"/>
      <c r="S1863" s="212"/>
      <c r="T1863" s="212"/>
      <c r="U1863" s="212"/>
      <c r="V1863" s="212"/>
      <c r="W1863" s="212"/>
      <c r="X1863" s="212"/>
      <c r="Y1863" s="212"/>
    </row>
    <row r="1864" spans="2:25">
      <c r="I1864" s="213" t="s">
        <v>1261</v>
      </c>
      <c r="J1864" s="213"/>
      <c r="K1864" s="213"/>
      <c r="L1864" s="213" t="s">
        <v>698</v>
      </c>
      <c r="M1864" s="213"/>
      <c r="P1864" s="214" t="s">
        <v>1262</v>
      </c>
      <c r="Q1864" s="214"/>
      <c r="R1864" s="215">
        <v>19</v>
      </c>
      <c r="S1864" s="215"/>
      <c r="T1864" s="215"/>
      <c r="U1864" s="215"/>
      <c r="V1864" s="215"/>
      <c r="W1864" s="215"/>
      <c r="X1864" s="215"/>
      <c r="Y1864" s="215"/>
    </row>
    <row r="1865" spans="2:25" ht="3.75" customHeight="1"/>
    <row r="1866" spans="2:25" ht="1.5" customHeight="1"/>
    <row r="1867" spans="2:25" ht="2.25" customHeight="1"/>
    <row r="1868" spans="2:25" ht="2.25" customHeight="1"/>
    <row r="1869" spans="2:25">
      <c r="I1869" s="217" t="s">
        <v>1817</v>
      </c>
      <c r="J1869" s="217"/>
      <c r="K1869" s="217"/>
      <c r="L1869" s="217"/>
      <c r="M1869" s="217"/>
      <c r="N1869" s="217"/>
      <c r="O1869" s="217"/>
      <c r="P1869" s="217"/>
      <c r="Q1869" s="217"/>
      <c r="R1869" s="217"/>
      <c r="S1869" s="217"/>
      <c r="T1869" s="217"/>
      <c r="U1869" s="217"/>
      <c r="V1869" s="217"/>
      <c r="W1869" s="217"/>
      <c r="X1869" s="217"/>
      <c r="Y1869" s="217"/>
    </row>
    <row r="1870" spans="2:25" ht="5.25" customHeight="1"/>
    <row r="1871" spans="2:25">
      <c r="B1871" s="211" t="s">
        <v>1818</v>
      </c>
      <c r="C1871" s="211"/>
      <c r="D1871" s="211"/>
      <c r="E1871" s="211"/>
      <c r="F1871" s="211"/>
      <c r="G1871" s="211"/>
      <c r="I1871" s="212" t="s">
        <v>346</v>
      </c>
      <c r="J1871" s="212"/>
      <c r="K1871" s="212"/>
      <c r="L1871" s="212"/>
      <c r="M1871" s="212"/>
      <c r="N1871" s="212"/>
      <c r="O1871" s="212"/>
      <c r="P1871" s="212"/>
      <c r="Q1871" s="212"/>
      <c r="R1871" s="212"/>
      <c r="S1871" s="212"/>
      <c r="T1871" s="212"/>
      <c r="U1871" s="212"/>
      <c r="V1871" s="212"/>
      <c r="W1871" s="212"/>
      <c r="X1871" s="212"/>
      <c r="Y1871" s="212"/>
    </row>
    <row r="1872" spans="2:25">
      <c r="I1872" s="213" t="s">
        <v>1261</v>
      </c>
      <c r="J1872" s="213"/>
      <c r="K1872" s="213"/>
      <c r="L1872" s="213" t="s">
        <v>698</v>
      </c>
      <c r="M1872" s="213"/>
      <c r="P1872" s="214" t="s">
        <v>1262</v>
      </c>
      <c r="Q1872" s="214"/>
      <c r="R1872" s="215">
        <v>237</v>
      </c>
      <c r="S1872" s="215"/>
      <c r="T1872" s="215"/>
      <c r="U1872" s="215"/>
      <c r="V1872" s="215"/>
      <c r="W1872" s="215"/>
      <c r="X1872" s="215"/>
      <c r="Y1872" s="215"/>
    </row>
    <row r="1873" spans="2:25" ht="3.75" customHeight="1"/>
    <row r="1874" spans="2:25" ht="1.5" customHeight="1"/>
    <row r="1875" spans="2:25" ht="2.25" customHeight="1"/>
    <row r="1876" spans="2:25">
      <c r="B1876" s="211" t="s">
        <v>1819</v>
      </c>
      <c r="C1876" s="211"/>
      <c r="D1876" s="211"/>
      <c r="E1876" s="211"/>
      <c r="F1876" s="211"/>
      <c r="G1876" s="211"/>
      <c r="I1876" s="212" t="s">
        <v>1820</v>
      </c>
      <c r="J1876" s="212"/>
      <c r="K1876" s="212"/>
      <c r="L1876" s="212"/>
      <c r="M1876" s="212"/>
      <c r="N1876" s="212"/>
      <c r="O1876" s="212"/>
      <c r="P1876" s="212"/>
      <c r="Q1876" s="212"/>
      <c r="R1876" s="212"/>
      <c r="S1876" s="212"/>
      <c r="T1876" s="212"/>
      <c r="U1876" s="212"/>
      <c r="V1876" s="212"/>
      <c r="W1876" s="212"/>
      <c r="X1876" s="212"/>
      <c r="Y1876" s="212"/>
    </row>
    <row r="1877" spans="2:25">
      <c r="I1877" s="213" t="s">
        <v>1261</v>
      </c>
      <c r="J1877" s="213"/>
      <c r="K1877" s="213"/>
      <c r="L1877" s="213" t="s">
        <v>698</v>
      </c>
      <c r="M1877" s="213"/>
      <c r="P1877" s="214" t="s">
        <v>1262</v>
      </c>
      <c r="Q1877" s="214"/>
      <c r="R1877" s="215">
        <v>237</v>
      </c>
      <c r="S1877" s="215"/>
      <c r="T1877" s="215"/>
      <c r="U1877" s="215"/>
      <c r="V1877" s="215"/>
      <c r="W1877" s="215"/>
      <c r="X1877" s="215"/>
      <c r="Y1877" s="215"/>
    </row>
    <row r="1878" spans="2:25" ht="3.75" customHeight="1"/>
    <row r="1879" spans="2:25" ht="1.5" customHeight="1"/>
    <row r="1880" spans="2:25" ht="2.25" customHeight="1"/>
    <row r="1881" spans="2:25">
      <c r="B1881" s="211" t="s">
        <v>1821</v>
      </c>
      <c r="C1881" s="211"/>
      <c r="D1881" s="211"/>
      <c r="E1881" s="211"/>
      <c r="F1881" s="211"/>
      <c r="G1881" s="211"/>
      <c r="I1881" s="212" t="s">
        <v>348</v>
      </c>
      <c r="J1881" s="212"/>
      <c r="K1881" s="212"/>
      <c r="L1881" s="212"/>
      <c r="M1881" s="212"/>
      <c r="N1881" s="212"/>
      <c r="O1881" s="212"/>
      <c r="P1881" s="212"/>
      <c r="Q1881" s="212"/>
      <c r="R1881" s="212"/>
      <c r="S1881" s="212"/>
      <c r="T1881" s="212"/>
      <c r="U1881" s="212"/>
      <c r="V1881" s="212"/>
      <c r="W1881" s="212"/>
      <c r="X1881" s="212"/>
      <c r="Y1881" s="212"/>
    </row>
    <row r="1882" spans="2:25">
      <c r="I1882" s="213" t="s">
        <v>1261</v>
      </c>
      <c r="J1882" s="213"/>
      <c r="K1882" s="213"/>
      <c r="L1882" s="213" t="s">
        <v>669</v>
      </c>
      <c r="M1882" s="213"/>
      <c r="P1882" s="214" t="s">
        <v>1262</v>
      </c>
      <c r="Q1882" s="214"/>
      <c r="R1882" s="215">
        <v>70</v>
      </c>
      <c r="S1882" s="215"/>
      <c r="T1882" s="215"/>
      <c r="U1882" s="215"/>
      <c r="V1882" s="215"/>
      <c r="W1882" s="215"/>
      <c r="X1882" s="215"/>
      <c r="Y1882" s="215"/>
    </row>
    <row r="1883" spans="2:25" ht="3.75" customHeight="1"/>
    <row r="1884" spans="2:25" ht="1.5" customHeight="1"/>
    <row r="1885" spans="2:25" ht="2.25" customHeight="1"/>
    <row r="1886" spans="2:25">
      <c r="B1886" s="211" t="s">
        <v>1822</v>
      </c>
      <c r="C1886" s="211"/>
      <c r="D1886" s="211"/>
      <c r="E1886" s="211"/>
      <c r="F1886" s="211"/>
      <c r="G1886" s="211"/>
      <c r="I1886" s="212" t="s">
        <v>1823</v>
      </c>
      <c r="J1886" s="212"/>
      <c r="K1886" s="212"/>
      <c r="L1886" s="212"/>
      <c r="M1886" s="212"/>
      <c r="N1886" s="212"/>
      <c r="O1886" s="212"/>
      <c r="P1886" s="212"/>
      <c r="Q1886" s="212"/>
      <c r="R1886" s="212"/>
      <c r="S1886" s="212"/>
      <c r="T1886" s="212"/>
      <c r="U1886" s="212"/>
      <c r="V1886" s="212"/>
      <c r="W1886" s="212"/>
      <c r="X1886" s="212"/>
      <c r="Y1886" s="212"/>
    </row>
    <row r="1887" spans="2:25">
      <c r="I1887" s="213" t="s">
        <v>1261</v>
      </c>
      <c r="J1887" s="213"/>
      <c r="K1887" s="213"/>
      <c r="L1887" s="213" t="s">
        <v>669</v>
      </c>
      <c r="M1887" s="213"/>
      <c r="P1887" s="214" t="s">
        <v>1262</v>
      </c>
      <c r="Q1887" s="214"/>
      <c r="R1887" s="215">
        <v>70</v>
      </c>
      <c r="S1887" s="215"/>
      <c r="T1887" s="215"/>
      <c r="U1887" s="215"/>
      <c r="V1887" s="215"/>
      <c r="W1887" s="215"/>
      <c r="X1887" s="215"/>
      <c r="Y1887" s="215"/>
    </row>
    <row r="1888" spans="2:25" ht="3.75" customHeight="1"/>
    <row r="1889" spans="2:25" ht="1.5" customHeight="1"/>
    <row r="1890" spans="2:25" ht="2.25" customHeight="1"/>
    <row r="1891" spans="2:25">
      <c r="B1891" s="211" t="s">
        <v>1824</v>
      </c>
      <c r="C1891" s="211"/>
      <c r="D1891" s="211"/>
      <c r="E1891" s="211"/>
      <c r="F1891" s="211"/>
      <c r="G1891" s="211"/>
      <c r="I1891" s="212" t="s">
        <v>350</v>
      </c>
      <c r="J1891" s="212"/>
      <c r="K1891" s="212"/>
      <c r="L1891" s="212"/>
      <c r="M1891" s="212"/>
      <c r="N1891" s="212"/>
      <c r="O1891" s="212"/>
      <c r="P1891" s="212"/>
      <c r="Q1891" s="212"/>
      <c r="R1891" s="212"/>
      <c r="S1891" s="212"/>
      <c r="T1891" s="212"/>
      <c r="U1891" s="212"/>
      <c r="V1891" s="212"/>
      <c r="W1891" s="212"/>
      <c r="X1891" s="212"/>
      <c r="Y1891" s="212"/>
    </row>
    <row r="1892" spans="2:25">
      <c r="I1892" s="213" t="s">
        <v>1261</v>
      </c>
      <c r="J1892" s="213"/>
      <c r="K1892" s="213"/>
      <c r="L1892" s="213" t="s">
        <v>669</v>
      </c>
      <c r="M1892" s="213"/>
      <c r="P1892" s="214" t="s">
        <v>1262</v>
      </c>
      <c r="Q1892" s="214"/>
      <c r="R1892" s="215">
        <v>107</v>
      </c>
      <c r="S1892" s="215"/>
      <c r="T1892" s="215"/>
      <c r="U1892" s="215"/>
      <c r="V1892" s="215"/>
      <c r="W1892" s="215"/>
      <c r="X1892" s="215"/>
      <c r="Y1892" s="215"/>
    </row>
    <row r="1893" spans="2:25" ht="3.75" customHeight="1"/>
    <row r="1894" spans="2:25" ht="1.5" customHeight="1"/>
    <row r="1895" spans="2:25" ht="2.25" customHeight="1"/>
    <row r="1896" spans="2:25">
      <c r="B1896" s="211" t="s">
        <v>1825</v>
      </c>
      <c r="C1896" s="211"/>
      <c r="D1896" s="211"/>
      <c r="E1896" s="211"/>
      <c r="F1896" s="211"/>
      <c r="G1896" s="211"/>
      <c r="I1896" s="212" t="s">
        <v>1826</v>
      </c>
      <c r="J1896" s="212"/>
      <c r="K1896" s="212"/>
      <c r="L1896" s="212"/>
      <c r="M1896" s="212"/>
      <c r="N1896" s="212"/>
      <c r="O1896" s="212"/>
      <c r="P1896" s="212"/>
      <c r="Q1896" s="212"/>
      <c r="R1896" s="212"/>
      <c r="S1896" s="212"/>
      <c r="T1896" s="212"/>
      <c r="U1896" s="212"/>
      <c r="V1896" s="212"/>
      <c r="W1896" s="212"/>
      <c r="X1896" s="212"/>
      <c r="Y1896" s="212"/>
    </row>
    <row r="1897" spans="2:25">
      <c r="I1897" s="213" t="s">
        <v>1261</v>
      </c>
      <c r="J1897" s="213"/>
      <c r="K1897" s="213"/>
      <c r="L1897" s="213" t="s">
        <v>669</v>
      </c>
      <c r="M1897" s="213"/>
      <c r="P1897" s="214" t="s">
        <v>1262</v>
      </c>
      <c r="Q1897" s="214"/>
      <c r="R1897" s="215">
        <v>106</v>
      </c>
      <c r="S1897" s="215"/>
      <c r="T1897" s="215"/>
      <c r="U1897" s="215"/>
      <c r="V1897" s="215"/>
      <c r="W1897" s="215"/>
      <c r="X1897" s="215"/>
      <c r="Y1897" s="215"/>
    </row>
    <row r="1898" spans="2:25" ht="3.75" customHeight="1"/>
    <row r="1899" spans="2:25" ht="1.5" customHeight="1"/>
    <row r="1900" spans="2:25" ht="2.25" customHeight="1"/>
    <row r="1901" spans="2:25">
      <c r="B1901" s="211" t="s">
        <v>1827</v>
      </c>
      <c r="C1901" s="211"/>
      <c r="D1901" s="211"/>
      <c r="E1901" s="211"/>
      <c r="F1901" s="211"/>
      <c r="G1901" s="211"/>
      <c r="I1901" s="212" t="s">
        <v>1828</v>
      </c>
      <c r="J1901" s="212"/>
      <c r="K1901" s="212"/>
      <c r="L1901" s="212"/>
      <c r="M1901" s="212"/>
      <c r="N1901" s="212"/>
      <c r="O1901" s="212"/>
      <c r="P1901" s="212"/>
      <c r="Q1901" s="212"/>
      <c r="R1901" s="212"/>
      <c r="S1901" s="212"/>
      <c r="T1901" s="212"/>
      <c r="U1901" s="212"/>
      <c r="V1901" s="212"/>
      <c r="W1901" s="212"/>
      <c r="X1901" s="212"/>
      <c r="Y1901" s="212"/>
    </row>
    <row r="1902" spans="2:25">
      <c r="I1902" s="213" t="s">
        <v>1261</v>
      </c>
      <c r="J1902" s="213"/>
      <c r="K1902" s="213"/>
      <c r="L1902" s="213" t="s">
        <v>669</v>
      </c>
      <c r="M1902" s="213"/>
      <c r="P1902" s="214" t="s">
        <v>1262</v>
      </c>
      <c r="Q1902" s="214"/>
      <c r="R1902" s="215">
        <v>1</v>
      </c>
      <c r="S1902" s="215"/>
      <c r="T1902" s="215"/>
      <c r="U1902" s="215"/>
      <c r="V1902" s="215"/>
      <c r="W1902" s="215"/>
      <c r="X1902" s="215"/>
      <c r="Y1902" s="215"/>
    </row>
    <row r="1903" spans="2:25" ht="1.5" customHeight="1"/>
    <row r="1904" spans="2:25" ht="2.25" customHeight="1"/>
    <row r="1905" spans="2:25">
      <c r="B1905" s="211" t="s">
        <v>1829</v>
      </c>
      <c r="C1905" s="211"/>
      <c r="D1905" s="211"/>
      <c r="E1905" s="211"/>
      <c r="F1905" s="211"/>
      <c r="G1905" s="211"/>
      <c r="I1905" s="212" t="s">
        <v>352</v>
      </c>
      <c r="J1905" s="212"/>
      <c r="K1905" s="212"/>
      <c r="L1905" s="212"/>
      <c r="M1905" s="212"/>
      <c r="N1905" s="212"/>
      <c r="O1905" s="212"/>
      <c r="P1905" s="212"/>
      <c r="Q1905" s="212"/>
      <c r="R1905" s="212"/>
      <c r="S1905" s="212"/>
      <c r="T1905" s="212"/>
      <c r="U1905" s="212"/>
      <c r="V1905" s="212"/>
      <c r="W1905" s="212"/>
      <c r="X1905" s="212"/>
      <c r="Y1905" s="212"/>
    </row>
    <row r="1906" spans="2:25">
      <c r="I1906" s="213" t="s">
        <v>1261</v>
      </c>
      <c r="J1906" s="213"/>
      <c r="K1906" s="213"/>
      <c r="L1906" s="213" t="s">
        <v>669</v>
      </c>
      <c r="M1906" s="213"/>
      <c r="P1906" s="214" t="s">
        <v>1262</v>
      </c>
      <c r="Q1906" s="214"/>
      <c r="R1906" s="215">
        <v>194</v>
      </c>
      <c r="S1906" s="215"/>
      <c r="T1906" s="215"/>
      <c r="U1906" s="215"/>
      <c r="V1906" s="215"/>
      <c r="W1906" s="215"/>
      <c r="X1906" s="215"/>
      <c r="Y1906" s="215"/>
    </row>
    <row r="1907" spans="2:25" ht="3.75" customHeight="1"/>
    <row r="1908" spans="2:25" ht="1.5" customHeight="1"/>
    <row r="1909" spans="2:25" ht="2.25" customHeight="1"/>
    <row r="1910" spans="2:25">
      <c r="B1910" s="211" t="s">
        <v>1830</v>
      </c>
      <c r="C1910" s="211"/>
      <c r="D1910" s="211"/>
      <c r="E1910" s="211"/>
      <c r="F1910" s="211"/>
      <c r="G1910" s="211"/>
      <c r="I1910" s="212" t="s">
        <v>1831</v>
      </c>
      <c r="J1910" s="212"/>
      <c r="K1910" s="212"/>
      <c r="L1910" s="212"/>
      <c r="M1910" s="212"/>
      <c r="N1910" s="212"/>
      <c r="O1910" s="212"/>
      <c r="P1910" s="212"/>
      <c r="Q1910" s="212"/>
      <c r="R1910" s="212"/>
      <c r="S1910" s="212"/>
      <c r="T1910" s="212"/>
      <c r="U1910" s="212"/>
      <c r="V1910" s="212"/>
      <c r="W1910" s="212"/>
      <c r="X1910" s="212"/>
      <c r="Y1910" s="212"/>
    </row>
    <row r="1911" spans="2:25">
      <c r="I1911" s="213" t="s">
        <v>1261</v>
      </c>
      <c r="J1911" s="213"/>
      <c r="K1911" s="213"/>
      <c r="L1911" s="213" t="s">
        <v>669</v>
      </c>
      <c r="M1911" s="213"/>
      <c r="P1911" s="214" t="s">
        <v>1262</v>
      </c>
      <c r="Q1911" s="214"/>
      <c r="R1911" s="215">
        <v>194</v>
      </c>
      <c r="S1911" s="215"/>
      <c r="T1911" s="215"/>
      <c r="U1911" s="215"/>
      <c r="V1911" s="215"/>
      <c r="W1911" s="215"/>
      <c r="X1911" s="215"/>
      <c r="Y1911" s="215"/>
    </row>
    <row r="1912" spans="2:25" ht="3.75" customHeight="1"/>
    <row r="1913" spans="2:25" ht="1.5" customHeight="1"/>
    <row r="1914" spans="2:25" ht="2.25" customHeight="1"/>
    <row r="1915" spans="2:25">
      <c r="B1915" s="211" t="s">
        <v>1832</v>
      </c>
      <c r="C1915" s="211"/>
      <c r="D1915" s="211"/>
      <c r="E1915" s="211"/>
      <c r="F1915" s="211"/>
      <c r="G1915" s="211"/>
      <c r="I1915" s="212" t="s">
        <v>354</v>
      </c>
      <c r="J1915" s="212"/>
      <c r="K1915" s="212"/>
      <c r="L1915" s="212"/>
      <c r="M1915" s="212"/>
      <c r="N1915" s="212"/>
      <c r="O1915" s="212"/>
      <c r="P1915" s="212"/>
      <c r="Q1915" s="212"/>
      <c r="R1915" s="212"/>
      <c r="S1915" s="212"/>
      <c r="T1915" s="212"/>
      <c r="U1915" s="212"/>
      <c r="V1915" s="212"/>
      <c r="W1915" s="212"/>
      <c r="X1915" s="212"/>
      <c r="Y1915" s="212"/>
    </row>
    <row r="1916" spans="2:25">
      <c r="I1916" s="213" t="s">
        <v>1261</v>
      </c>
      <c r="J1916" s="213"/>
      <c r="K1916" s="213"/>
      <c r="L1916" s="213" t="s">
        <v>698</v>
      </c>
      <c r="M1916" s="213"/>
      <c r="P1916" s="214" t="s">
        <v>1262</v>
      </c>
      <c r="Q1916" s="214"/>
      <c r="R1916" s="215">
        <v>14200</v>
      </c>
      <c r="S1916" s="215"/>
      <c r="T1916" s="215"/>
      <c r="U1916" s="215"/>
      <c r="V1916" s="215"/>
      <c r="W1916" s="215"/>
      <c r="X1916" s="215"/>
      <c r="Y1916" s="215"/>
    </row>
    <row r="1917" spans="2:25" ht="3.75" customHeight="1"/>
    <row r="1918" spans="2:25" ht="1.5" customHeight="1"/>
    <row r="1919" spans="2:25" ht="2.25" customHeight="1"/>
    <row r="1920" spans="2:25">
      <c r="B1920" s="211" t="s">
        <v>1833</v>
      </c>
      <c r="C1920" s="211"/>
      <c r="D1920" s="211"/>
      <c r="E1920" s="211"/>
      <c r="F1920" s="211"/>
      <c r="G1920" s="211"/>
      <c r="I1920" s="212" t="s">
        <v>1834</v>
      </c>
      <c r="J1920" s="212"/>
      <c r="K1920" s="212"/>
      <c r="L1920" s="212"/>
      <c r="M1920" s="212"/>
      <c r="N1920" s="212"/>
      <c r="O1920" s="212"/>
      <c r="P1920" s="212"/>
      <c r="Q1920" s="212"/>
      <c r="R1920" s="212"/>
      <c r="S1920" s="212"/>
      <c r="T1920" s="212"/>
      <c r="U1920" s="212"/>
      <c r="V1920" s="212"/>
      <c r="W1920" s="212"/>
      <c r="X1920" s="212"/>
      <c r="Y1920" s="212"/>
    </row>
    <row r="1921" spans="2:25">
      <c r="I1921" s="213" t="s">
        <v>1261</v>
      </c>
      <c r="J1921" s="213"/>
      <c r="K1921" s="213"/>
      <c r="L1921" s="213" t="s">
        <v>698</v>
      </c>
      <c r="M1921" s="213"/>
      <c r="P1921" s="214" t="s">
        <v>1262</v>
      </c>
      <c r="Q1921" s="214"/>
      <c r="R1921" s="215">
        <v>14200</v>
      </c>
      <c r="S1921" s="215"/>
      <c r="T1921" s="215"/>
      <c r="U1921" s="215"/>
      <c r="V1921" s="215"/>
      <c r="W1921" s="215"/>
      <c r="X1921" s="215"/>
      <c r="Y1921" s="215"/>
    </row>
    <row r="1922" spans="2:25" ht="3.75" customHeight="1"/>
    <row r="1923" spans="2:25" ht="1.5" customHeight="1"/>
    <row r="1924" spans="2:25" ht="2.25" customHeight="1"/>
    <row r="1925" spans="2:25">
      <c r="B1925" s="211" t="s">
        <v>1835</v>
      </c>
      <c r="C1925" s="211"/>
      <c r="D1925" s="211"/>
      <c r="E1925" s="211"/>
      <c r="F1925" s="211"/>
      <c r="G1925" s="211"/>
      <c r="I1925" s="212" t="s">
        <v>356</v>
      </c>
      <c r="J1925" s="212"/>
      <c r="K1925" s="212"/>
      <c r="L1925" s="212"/>
      <c r="M1925" s="212"/>
      <c r="N1925" s="212"/>
      <c r="O1925" s="212"/>
      <c r="P1925" s="212"/>
      <c r="Q1925" s="212"/>
      <c r="R1925" s="212"/>
      <c r="S1925" s="212"/>
      <c r="T1925" s="212"/>
      <c r="U1925" s="212"/>
      <c r="V1925" s="212"/>
      <c r="W1925" s="212"/>
      <c r="X1925" s="212"/>
      <c r="Y1925" s="212"/>
    </row>
    <row r="1926" spans="2:25">
      <c r="I1926" s="213" t="s">
        <v>1261</v>
      </c>
      <c r="J1926" s="213"/>
      <c r="K1926" s="213"/>
      <c r="L1926" s="213" t="s">
        <v>698</v>
      </c>
      <c r="M1926" s="213"/>
      <c r="P1926" s="214" t="s">
        <v>1262</v>
      </c>
      <c r="Q1926" s="214"/>
      <c r="R1926" s="215">
        <v>5815</v>
      </c>
      <c r="S1926" s="215"/>
      <c r="T1926" s="215"/>
      <c r="U1926" s="215"/>
      <c r="V1926" s="215"/>
      <c r="W1926" s="215"/>
      <c r="X1926" s="215"/>
      <c r="Y1926" s="215"/>
    </row>
    <row r="1927" spans="2:25" ht="3.75" customHeight="1"/>
    <row r="1928" spans="2:25" ht="1.5" customHeight="1"/>
    <row r="1929" spans="2:25" ht="2.25" customHeight="1"/>
    <row r="1930" spans="2:25">
      <c r="B1930" s="211" t="s">
        <v>1836</v>
      </c>
      <c r="C1930" s="211"/>
      <c r="D1930" s="211"/>
      <c r="E1930" s="211"/>
      <c r="F1930" s="211"/>
      <c r="G1930" s="211"/>
      <c r="I1930" s="212" t="s">
        <v>1837</v>
      </c>
      <c r="J1930" s="212"/>
      <c r="K1930" s="212"/>
      <c r="L1930" s="212"/>
      <c r="M1930" s="212"/>
      <c r="N1930" s="212"/>
      <c r="O1930" s="212"/>
      <c r="P1930" s="212"/>
      <c r="Q1930" s="212"/>
      <c r="R1930" s="212"/>
      <c r="S1930" s="212"/>
      <c r="T1930" s="212"/>
      <c r="U1930" s="212"/>
      <c r="V1930" s="212"/>
      <c r="W1930" s="212"/>
      <c r="X1930" s="212"/>
      <c r="Y1930" s="212"/>
    </row>
    <row r="1931" spans="2:25">
      <c r="I1931" s="213" t="s">
        <v>1261</v>
      </c>
      <c r="J1931" s="213"/>
      <c r="K1931" s="213"/>
      <c r="L1931" s="213" t="s">
        <v>698</v>
      </c>
      <c r="M1931" s="213"/>
      <c r="P1931" s="214" t="s">
        <v>1262</v>
      </c>
      <c r="Q1931" s="214"/>
      <c r="R1931" s="215">
        <v>5815</v>
      </c>
      <c r="S1931" s="215"/>
      <c r="T1931" s="215"/>
      <c r="U1931" s="215"/>
      <c r="V1931" s="215"/>
      <c r="W1931" s="215"/>
      <c r="X1931" s="215"/>
      <c r="Y1931" s="215"/>
    </row>
    <row r="1932" spans="2:25" ht="3.75" customHeight="1"/>
    <row r="1933" spans="2:25" ht="1.5" customHeight="1"/>
    <row r="1934" spans="2:25" ht="2.25" customHeight="1"/>
    <row r="1935" spans="2:25">
      <c r="B1935" s="211" t="s">
        <v>1838</v>
      </c>
      <c r="C1935" s="211"/>
      <c r="D1935" s="211"/>
      <c r="E1935" s="211"/>
      <c r="F1935" s="211"/>
      <c r="G1935" s="211"/>
      <c r="I1935" s="212" t="s">
        <v>358</v>
      </c>
      <c r="J1935" s="212"/>
      <c r="K1935" s="212"/>
      <c r="L1935" s="212"/>
      <c r="M1935" s="212"/>
      <c r="N1935" s="212"/>
      <c r="O1935" s="212"/>
      <c r="P1935" s="212"/>
      <c r="Q1935" s="212"/>
      <c r="R1935" s="212"/>
      <c r="S1935" s="212"/>
      <c r="T1935" s="212"/>
      <c r="U1935" s="212"/>
      <c r="V1935" s="212"/>
      <c r="W1935" s="212"/>
      <c r="X1935" s="212"/>
      <c r="Y1935" s="212"/>
    </row>
    <row r="1936" spans="2:25">
      <c r="I1936" s="213" t="s">
        <v>1261</v>
      </c>
      <c r="J1936" s="213"/>
      <c r="K1936" s="213"/>
      <c r="L1936" s="213" t="s">
        <v>669</v>
      </c>
      <c r="M1936" s="213"/>
      <c r="P1936" s="214" t="s">
        <v>1262</v>
      </c>
      <c r="Q1936" s="214"/>
      <c r="R1936" s="215">
        <v>4</v>
      </c>
      <c r="S1936" s="215"/>
      <c r="T1936" s="215"/>
      <c r="U1936" s="215"/>
      <c r="V1936" s="215"/>
      <c r="W1936" s="215"/>
      <c r="X1936" s="215"/>
      <c r="Y1936" s="215"/>
    </row>
    <row r="1937" spans="2:25" ht="3.75" customHeight="1"/>
    <row r="1938" spans="2:25" ht="1.5" customHeight="1"/>
    <row r="1939" spans="2:25" ht="2.25" customHeight="1"/>
    <row r="1940" spans="2:25">
      <c r="B1940" s="211" t="s">
        <v>1839</v>
      </c>
      <c r="C1940" s="211"/>
      <c r="D1940" s="211"/>
      <c r="E1940" s="211"/>
      <c r="F1940" s="211"/>
      <c r="G1940" s="211"/>
      <c r="I1940" s="212" t="s">
        <v>1840</v>
      </c>
      <c r="J1940" s="212"/>
      <c r="K1940" s="212"/>
      <c r="L1940" s="212"/>
      <c r="M1940" s="212"/>
      <c r="N1940" s="212"/>
      <c r="O1940" s="212"/>
      <c r="P1940" s="212"/>
      <c r="Q1940" s="212"/>
      <c r="R1940" s="212"/>
      <c r="S1940" s="212"/>
      <c r="T1940" s="212"/>
      <c r="U1940" s="212"/>
      <c r="V1940" s="212"/>
      <c r="W1940" s="212"/>
      <c r="X1940" s="212"/>
      <c r="Y1940" s="212"/>
    </row>
    <row r="1941" spans="2:25">
      <c r="I1941" s="213" t="s">
        <v>1261</v>
      </c>
      <c r="J1941" s="213"/>
      <c r="K1941" s="213"/>
      <c r="L1941" s="213" t="s">
        <v>669</v>
      </c>
      <c r="M1941" s="213"/>
      <c r="P1941" s="214" t="s">
        <v>1262</v>
      </c>
      <c r="Q1941" s="214"/>
      <c r="R1941" s="215">
        <v>4</v>
      </c>
      <c r="S1941" s="215"/>
      <c r="T1941" s="215"/>
      <c r="U1941" s="215"/>
      <c r="V1941" s="215"/>
      <c r="W1941" s="215"/>
      <c r="X1941" s="215"/>
      <c r="Y1941" s="215"/>
    </row>
    <row r="1942" spans="2:25" ht="3.75" customHeight="1"/>
    <row r="1943" spans="2:25" ht="1.5" customHeight="1"/>
    <row r="1944" spans="2:25" ht="2.25" customHeight="1"/>
    <row r="1945" spans="2:25">
      <c r="B1945" s="211" t="s">
        <v>1841</v>
      </c>
      <c r="C1945" s="211"/>
      <c r="D1945" s="211"/>
      <c r="E1945" s="211"/>
      <c r="F1945" s="211"/>
      <c r="G1945" s="211"/>
      <c r="I1945" s="212" t="s">
        <v>360</v>
      </c>
      <c r="J1945" s="212"/>
      <c r="K1945" s="212"/>
      <c r="L1945" s="212"/>
      <c r="M1945" s="212"/>
      <c r="N1945" s="212"/>
      <c r="O1945" s="212"/>
      <c r="P1945" s="212"/>
      <c r="Q1945" s="212"/>
      <c r="R1945" s="212"/>
      <c r="S1945" s="212"/>
      <c r="T1945" s="212"/>
      <c r="U1945" s="212"/>
      <c r="V1945" s="212"/>
      <c r="W1945" s="212"/>
      <c r="X1945" s="212"/>
      <c r="Y1945" s="212"/>
    </row>
    <row r="1946" spans="2:25">
      <c r="I1946" s="213" t="s">
        <v>1261</v>
      </c>
      <c r="J1946" s="213"/>
      <c r="K1946" s="213"/>
      <c r="L1946" s="213" t="s">
        <v>669</v>
      </c>
      <c r="M1946" s="213"/>
      <c r="P1946" s="214" t="s">
        <v>1262</v>
      </c>
      <c r="Q1946" s="214"/>
      <c r="R1946" s="215">
        <v>22</v>
      </c>
      <c r="S1946" s="215"/>
      <c r="T1946" s="215"/>
      <c r="U1946" s="215"/>
      <c r="V1946" s="215"/>
      <c r="W1946" s="215"/>
      <c r="X1946" s="215"/>
      <c r="Y1946" s="215"/>
    </row>
    <row r="1947" spans="2:25" ht="3.75" customHeight="1"/>
    <row r="1948" spans="2:25" ht="1.5" customHeight="1"/>
    <row r="1949" spans="2:25" ht="2.25" customHeight="1"/>
    <row r="1950" spans="2:25">
      <c r="B1950" s="211" t="s">
        <v>1842</v>
      </c>
      <c r="C1950" s="211"/>
      <c r="D1950" s="211"/>
      <c r="E1950" s="211"/>
      <c r="F1950" s="211"/>
      <c r="G1950" s="211"/>
      <c r="I1950" s="212" t="s">
        <v>1843</v>
      </c>
      <c r="J1950" s="212"/>
      <c r="K1950" s="212"/>
      <c r="L1950" s="212"/>
      <c r="M1950" s="212"/>
      <c r="N1950" s="212"/>
      <c r="O1950" s="212"/>
      <c r="P1950" s="212"/>
      <c r="Q1950" s="212"/>
      <c r="R1950" s="212"/>
      <c r="S1950" s="212"/>
      <c r="T1950" s="212"/>
      <c r="U1950" s="212"/>
      <c r="V1950" s="212"/>
      <c r="W1950" s="212"/>
      <c r="X1950" s="212"/>
      <c r="Y1950" s="212"/>
    </row>
    <row r="1951" spans="2:25">
      <c r="I1951" s="213" t="s">
        <v>1261</v>
      </c>
      <c r="J1951" s="213"/>
      <c r="K1951" s="213"/>
      <c r="L1951" s="213" t="s">
        <v>669</v>
      </c>
      <c r="M1951" s="213"/>
      <c r="P1951" s="214" t="s">
        <v>1262</v>
      </c>
      <c r="Q1951" s="214"/>
      <c r="R1951" s="215">
        <v>22</v>
      </c>
      <c r="S1951" s="215"/>
      <c r="T1951" s="215"/>
      <c r="U1951" s="215"/>
      <c r="V1951" s="215"/>
      <c r="W1951" s="215"/>
      <c r="X1951" s="215"/>
      <c r="Y1951" s="215"/>
    </row>
    <row r="1952" spans="2:25" ht="3.75" customHeight="1"/>
    <row r="1953" spans="2:25" ht="1.5" customHeight="1"/>
    <row r="1954" spans="2:25" ht="2.25" customHeight="1"/>
    <row r="1955" spans="2:25">
      <c r="B1955" s="211" t="s">
        <v>1844</v>
      </c>
      <c r="C1955" s="211"/>
      <c r="D1955" s="211"/>
      <c r="E1955" s="211"/>
      <c r="F1955" s="211"/>
      <c r="G1955" s="211"/>
      <c r="I1955" s="212" t="s">
        <v>362</v>
      </c>
      <c r="J1955" s="212"/>
      <c r="K1955" s="212"/>
      <c r="L1955" s="212"/>
      <c r="M1955" s="212"/>
      <c r="N1955" s="212"/>
      <c r="O1955" s="212"/>
      <c r="P1955" s="212"/>
      <c r="Q1955" s="212"/>
      <c r="R1955" s="212"/>
      <c r="S1955" s="212"/>
      <c r="T1955" s="212"/>
      <c r="U1955" s="212"/>
      <c r="V1955" s="212"/>
      <c r="W1955" s="212"/>
      <c r="X1955" s="212"/>
      <c r="Y1955" s="212"/>
    </row>
    <row r="1956" spans="2:25">
      <c r="I1956" s="213" t="s">
        <v>1261</v>
      </c>
      <c r="J1956" s="213"/>
      <c r="K1956" s="213"/>
      <c r="L1956" s="213" t="s">
        <v>669</v>
      </c>
      <c r="M1956" s="213"/>
      <c r="P1956" s="214" t="s">
        <v>1262</v>
      </c>
      <c r="Q1956" s="214"/>
      <c r="R1956" s="215">
        <v>915</v>
      </c>
      <c r="S1956" s="215"/>
      <c r="T1956" s="215"/>
      <c r="U1956" s="215"/>
      <c r="V1956" s="215"/>
      <c r="W1956" s="215"/>
      <c r="X1956" s="215"/>
      <c r="Y1956" s="215"/>
    </row>
    <row r="1957" spans="2:25" ht="3.75" customHeight="1"/>
    <row r="1958" spans="2:25" ht="1.5" customHeight="1"/>
    <row r="1959" spans="2:25" ht="2.25" customHeight="1"/>
    <row r="1960" spans="2:25">
      <c r="B1960" s="211" t="s">
        <v>1845</v>
      </c>
      <c r="C1960" s="211"/>
      <c r="D1960" s="211"/>
      <c r="E1960" s="211"/>
      <c r="F1960" s="211"/>
      <c r="G1960" s="211"/>
      <c r="I1960" s="212" t="s">
        <v>1846</v>
      </c>
      <c r="J1960" s="212"/>
      <c r="K1960" s="212"/>
      <c r="L1960" s="212"/>
      <c r="M1960" s="212"/>
      <c r="N1960" s="212"/>
      <c r="O1960" s="212"/>
      <c r="P1960" s="212"/>
      <c r="Q1960" s="212"/>
      <c r="R1960" s="212"/>
      <c r="S1960" s="212"/>
      <c r="T1960" s="212"/>
      <c r="U1960" s="212"/>
      <c r="V1960" s="212"/>
      <c r="W1960" s="212"/>
      <c r="X1960" s="212"/>
      <c r="Y1960" s="212"/>
    </row>
    <row r="1961" spans="2:25">
      <c r="I1961" s="213" t="s">
        <v>1261</v>
      </c>
      <c r="J1961" s="213"/>
      <c r="K1961" s="213"/>
      <c r="L1961" s="213" t="s">
        <v>669</v>
      </c>
      <c r="M1961" s="213"/>
      <c r="P1961" s="214" t="s">
        <v>1262</v>
      </c>
      <c r="Q1961" s="214"/>
      <c r="R1961" s="215">
        <v>149</v>
      </c>
      <c r="S1961" s="215"/>
      <c r="T1961" s="215"/>
      <c r="U1961" s="215"/>
      <c r="V1961" s="215"/>
      <c r="W1961" s="215"/>
      <c r="X1961" s="215"/>
      <c r="Y1961" s="215"/>
    </row>
    <row r="1962" spans="2:25" ht="3.75" customHeight="1"/>
    <row r="1963" spans="2:25" ht="1.5" customHeight="1"/>
    <row r="1964" spans="2:25" ht="2.25" customHeight="1"/>
    <row r="1965" spans="2:25">
      <c r="B1965" s="211" t="s">
        <v>1847</v>
      </c>
      <c r="C1965" s="211"/>
      <c r="D1965" s="211"/>
      <c r="E1965" s="211"/>
      <c r="F1965" s="211"/>
      <c r="G1965" s="211"/>
      <c r="I1965" s="212" t="s">
        <v>1848</v>
      </c>
      <c r="J1965" s="212"/>
      <c r="K1965" s="212"/>
      <c r="L1965" s="212"/>
      <c r="M1965" s="212"/>
      <c r="N1965" s="212"/>
      <c r="O1965" s="212"/>
      <c r="P1965" s="212"/>
      <c r="Q1965" s="212"/>
      <c r="R1965" s="212"/>
      <c r="S1965" s="212"/>
      <c r="T1965" s="212"/>
      <c r="U1965" s="212"/>
      <c r="V1965" s="212"/>
      <c r="W1965" s="212"/>
      <c r="X1965" s="212"/>
      <c r="Y1965" s="212"/>
    </row>
    <row r="1966" spans="2:25">
      <c r="I1966" s="213" t="s">
        <v>1261</v>
      </c>
      <c r="J1966" s="213"/>
      <c r="K1966" s="213"/>
      <c r="L1966" s="213" t="s">
        <v>669</v>
      </c>
      <c r="M1966" s="213"/>
      <c r="P1966" s="214" t="s">
        <v>1262</v>
      </c>
      <c r="Q1966" s="214"/>
      <c r="R1966" s="215">
        <v>128</v>
      </c>
      <c r="S1966" s="215"/>
      <c r="T1966" s="215"/>
      <c r="U1966" s="215"/>
      <c r="V1966" s="215"/>
      <c r="W1966" s="215"/>
      <c r="X1966" s="215"/>
      <c r="Y1966" s="215"/>
    </row>
    <row r="1967" spans="2:25" ht="3.75" customHeight="1"/>
    <row r="1968" spans="2:25" ht="1.5" customHeight="1"/>
    <row r="1969" spans="2:25" ht="2.25" customHeight="1"/>
    <row r="1970" spans="2:25">
      <c r="B1970" s="211" t="s">
        <v>1849</v>
      </c>
      <c r="C1970" s="211"/>
      <c r="D1970" s="211"/>
      <c r="E1970" s="211"/>
      <c r="F1970" s="211"/>
      <c r="G1970" s="211"/>
      <c r="I1970" s="212" t="s">
        <v>1850</v>
      </c>
      <c r="J1970" s="212"/>
      <c r="K1970" s="212"/>
      <c r="L1970" s="212"/>
      <c r="M1970" s="212"/>
      <c r="N1970" s="212"/>
      <c r="O1970" s="212"/>
      <c r="P1970" s="212"/>
      <c r="Q1970" s="212"/>
      <c r="R1970" s="212"/>
      <c r="S1970" s="212"/>
      <c r="T1970" s="212"/>
      <c r="U1970" s="212"/>
      <c r="V1970" s="212"/>
      <c r="W1970" s="212"/>
      <c r="X1970" s="212"/>
      <c r="Y1970" s="212"/>
    </row>
    <row r="1971" spans="2:25">
      <c r="I1971" s="213" t="s">
        <v>1261</v>
      </c>
      <c r="J1971" s="213"/>
      <c r="K1971" s="213"/>
      <c r="L1971" s="213" t="s">
        <v>669</v>
      </c>
      <c r="M1971" s="213"/>
      <c r="P1971" s="214" t="s">
        <v>1262</v>
      </c>
      <c r="Q1971" s="214"/>
      <c r="R1971" s="215">
        <v>638</v>
      </c>
      <c r="S1971" s="215"/>
      <c r="T1971" s="215"/>
      <c r="U1971" s="215"/>
      <c r="V1971" s="215"/>
      <c r="W1971" s="215"/>
      <c r="X1971" s="215"/>
      <c r="Y1971" s="215"/>
    </row>
    <row r="1972" spans="2:25" ht="3.75" customHeight="1"/>
    <row r="1973" spans="2:25" ht="1.5" customHeight="1"/>
    <row r="1974" spans="2:25" ht="2.25" customHeight="1"/>
    <row r="1975" spans="2:25">
      <c r="B1975" s="211" t="s">
        <v>1851</v>
      </c>
      <c r="C1975" s="211"/>
      <c r="D1975" s="211"/>
      <c r="E1975" s="211"/>
      <c r="F1975" s="211"/>
      <c r="G1975" s="211"/>
      <c r="I1975" s="212" t="s">
        <v>364</v>
      </c>
      <c r="J1975" s="212"/>
      <c r="K1975" s="212"/>
      <c r="L1975" s="212"/>
      <c r="M1975" s="212"/>
      <c r="N1975" s="212"/>
      <c r="O1975" s="212"/>
      <c r="P1975" s="212"/>
      <c r="Q1975" s="212"/>
      <c r="R1975" s="212"/>
      <c r="S1975" s="212"/>
      <c r="T1975" s="212"/>
      <c r="U1975" s="212"/>
      <c r="V1975" s="212"/>
      <c r="W1975" s="212"/>
      <c r="X1975" s="212"/>
      <c r="Y1975" s="212"/>
    </row>
    <row r="1976" spans="2:25">
      <c r="I1976" s="213" t="s">
        <v>1261</v>
      </c>
      <c r="J1976" s="213"/>
      <c r="K1976" s="213"/>
      <c r="L1976" s="213" t="s">
        <v>669</v>
      </c>
      <c r="M1976" s="213"/>
      <c r="P1976" s="214" t="s">
        <v>1262</v>
      </c>
      <c r="Q1976" s="214"/>
      <c r="R1976" s="215">
        <v>87</v>
      </c>
      <c r="S1976" s="215"/>
      <c r="T1976" s="215"/>
      <c r="U1976" s="215"/>
      <c r="V1976" s="215"/>
      <c r="W1976" s="215"/>
      <c r="X1976" s="215"/>
      <c r="Y1976" s="215"/>
    </row>
    <row r="1977" spans="2:25" ht="3.75" customHeight="1"/>
    <row r="1978" spans="2:25" ht="1.5" customHeight="1"/>
    <row r="1979" spans="2:25" ht="2.25" customHeight="1"/>
    <row r="1980" spans="2:25">
      <c r="B1980" s="211" t="s">
        <v>1852</v>
      </c>
      <c r="C1980" s="211"/>
      <c r="D1980" s="211"/>
      <c r="E1980" s="211"/>
      <c r="F1980" s="211"/>
      <c r="G1980" s="211"/>
      <c r="I1980" s="212" t="s">
        <v>1853</v>
      </c>
      <c r="J1980" s="212"/>
      <c r="K1980" s="212"/>
      <c r="L1980" s="212"/>
      <c r="M1980" s="212"/>
      <c r="N1980" s="212"/>
      <c r="O1980" s="212"/>
      <c r="P1980" s="212"/>
      <c r="Q1980" s="212"/>
      <c r="R1980" s="212"/>
      <c r="S1980" s="212"/>
      <c r="T1980" s="212"/>
      <c r="U1980" s="212"/>
      <c r="V1980" s="212"/>
      <c r="W1980" s="212"/>
      <c r="X1980" s="212"/>
      <c r="Y1980" s="212"/>
    </row>
    <row r="1981" spans="2:25">
      <c r="I1981" s="213" t="s">
        <v>1261</v>
      </c>
      <c r="J1981" s="213"/>
      <c r="K1981" s="213"/>
      <c r="L1981" s="213" t="s">
        <v>669</v>
      </c>
      <c r="M1981" s="213"/>
      <c r="P1981" s="214" t="s">
        <v>1262</v>
      </c>
      <c r="Q1981" s="214"/>
      <c r="R1981" s="215">
        <v>87</v>
      </c>
      <c r="S1981" s="215"/>
      <c r="T1981" s="215"/>
      <c r="U1981" s="215"/>
      <c r="V1981" s="215"/>
      <c r="W1981" s="215"/>
      <c r="X1981" s="215"/>
      <c r="Y1981" s="215"/>
    </row>
    <row r="1982" spans="2:25" ht="3.75" customHeight="1"/>
    <row r="1983" spans="2:25" ht="1.5" customHeight="1"/>
    <row r="1984" spans="2:25" ht="2.25" customHeight="1"/>
    <row r="1985" spans="2:25">
      <c r="B1985" s="211" t="s">
        <v>1854</v>
      </c>
      <c r="C1985" s="211"/>
      <c r="D1985" s="211"/>
      <c r="E1985" s="211"/>
      <c r="F1985" s="211"/>
      <c r="G1985" s="211"/>
      <c r="I1985" s="212" t="s">
        <v>366</v>
      </c>
      <c r="J1985" s="212"/>
      <c r="K1985" s="212"/>
      <c r="L1985" s="212"/>
      <c r="M1985" s="212"/>
      <c r="N1985" s="212"/>
      <c r="O1985" s="212"/>
      <c r="P1985" s="212"/>
      <c r="Q1985" s="212"/>
      <c r="R1985" s="212"/>
      <c r="S1985" s="212"/>
      <c r="T1985" s="212"/>
      <c r="U1985" s="212"/>
      <c r="V1985" s="212"/>
      <c r="W1985" s="212"/>
      <c r="X1985" s="212"/>
      <c r="Y1985" s="212"/>
    </row>
    <row r="1986" spans="2:25">
      <c r="I1986" s="213" t="s">
        <v>1261</v>
      </c>
      <c r="J1986" s="213"/>
      <c r="K1986" s="213"/>
      <c r="L1986" s="213" t="s">
        <v>669</v>
      </c>
      <c r="M1986" s="213"/>
      <c r="P1986" s="214" t="s">
        <v>1262</v>
      </c>
      <c r="Q1986" s="214"/>
      <c r="R1986" s="215">
        <v>18</v>
      </c>
      <c r="S1986" s="215"/>
      <c r="T1986" s="215"/>
      <c r="U1986" s="215"/>
      <c r="V1986" s="215"/>
      <c r="W1986" s="215"/>
      <c r="X1986" s="215"/>
      <c r="Y1986" s="215"/>
    </row>
    <row r="1987" spans="2:25" ht="3.75" customHeight="1"/>
    <row r="1988" spans="2:25" ht="1.5" customHeight="1"/>
    <row r="1989" spans="2:25" ht="2.25" customHeight="1"/>
    <row r="1990" spans="2:25">
      <c r="B1990" s="211" t="s">
        <v>1855</v>
      </c>
      <c r="C1990" s="211"/>
      <c r="D1990" s="211"/>
      <c r="E1990" s="211"/>
      <c r="F1990" s="211"/>
      <c r="G1990" s="211"/>
      <c r="I1990" s="212" t="s">
        <v>1856</v>
      </c>
      <c r="J1990" s="212"/>
      <c r="K1990" s="212"/>
      <c r="L1990" s="212"/>
      <c r="M1990" s="212"/>
      <c r="N1990" s="212"/>
      <c r="O1990" s="212"/>
      <c r="P1990" s="212"/>
      <c r="Q1990" s="212"/>
      <c r="R1990" s="212"/>
      <c r="S1990" s="212"/>
      <c r="T1990" s="212"/>
      <c r="U1990" s="212"/>
      <c r="V1990" s="212"/>
      <c r="W1990" s="212"/>
      <c r="X1990" s="212"/>
      <c r="Y1990" s="212"/>
    </row>
    <row r="1991" spans="2:25">
      <c r="I1991" s="213" t="s">
        <v>1261</v>
      </c>
      <c r="J1991" s="213"/>
      <c r="K1991" s="213"/>
      <c r="L1991" s="213" t="s">
        <v>669</v>
      </c>
      <c r="M1991" s="213"/>
      <c r="P1991" s="214" t="s">
        <v>1262</v>
      </c>
      <c r="Q1991" s="214"/>
      <c r="R1991" s="215">
        <v>18</v>
      </c>
      <c r="S1991" s="215"/>
      <c r="T1991" s="215"/>
      <c r="U1991" s="215"/>
      <c r="V1991" s="215"/>
      <c r="W1991" s="215"/>
      <c r="X1991" s="215"/>
      <c r="Y1991" s="215"/>
    </row>
    <row r="1992" spans="2:25" ht="3.75" customHeight="1"/>
    <row r="1993" spans="2:25" ht="1.5" customHeight="1"/>
    <row r="1994" spans="2:25" ht="2.25" customHeight="1"/>
    <row r="1995" spans="2:25">
      <c r="B1995" s="211" t="s">
        <v>1857</v>
      </c>
      <c r="C1995" s="211"/>
      <c r="D1995" s="211"/>
      <c r="E1995" s="211"/>
      <c r="F1995" s="211"/>
      <c r="G1995" s="211"/>
      <c r="I1995" s="212" t="s">
        <v>368</v>
      </c>
      <c r="J1995" s="212"/>
      <c r="K1995" s="212"/>
      <c r="L1995" s="212"/>
      <c r="M1995" s="212"/>
      <c r="N1995" s="212"/>
      <c r="O1995" s="212"/>
      <c r="P1995" s="212"/>
      <c r="Q1995" s="212"/>
      <c r="R1995" s="212"/>
      <c r="S1995" s="212"/>
      <c r="T1995" s="212"/>
      <c r="U1995" s="212"/>
      <c r="V1995" s="212"/>
      <c r="W1995" s="212"/>
      <c r="X1995" s="212"/>
      <c r="Y1995" s="212"/>
    </row>
    <row r="1996" spans="2:25">
      <c r="I1996" s="213" t="s">
        <v>1261</v>
      </c>
      <c r="J1996" s="213"/>
      <c r="K1996" s="213"/>
      <c r="L1996" s="213" t="s">
        <v>669</v>
      </c>
      <c r="M1996" s="213"/>
      <c r="P1996" s="214" t="s">
        <v>1262</v>
      </c>
      <c r="Q1996" s="214"/>
      <c r="R1996" s="215">
        <v>14</v>
      </c>
      <c r="S1996" s="215"/>
      <c r="T1996" s="215"/>
      <c r="U1996" s="215"/>
      <c r="V1996" s="215"/>
      <c r="W1996" s="215"/>
      <c r="X1996" s="215"/>
      <c r="Y1996" s="215"/>
    </row>
    <row r="1997" spans="2:25" ht="3.75" customHeight="1"/>
    <row r="1998" spans="2:25" ht="1.5" customHeight="1"/>
    <row r="1999" spans="2:25" ht="2.25" customHeight="1"/>
    <row r="2000" spans="2:25">
      <c r="B2000" s="211" t="s">
        <v>1858</v>
      </c>
      <c r="C2000" s="211"/>
      <c r="D2000" s="211"/>
      <c r="E2000" s="211"/>
      <c r="F2000" s="211"/>
      <c r="G2000" s="211"/>
      <c r="I2000" s="212" t="s">
        <v>1859</v>
      </c>
      <c r="J2000" s="212"/>
      <c r="K2000" s="212"/>
      <c r="L2000" s="212"/>
      <c r="M2000" s="212"/>
      <c r="N2000" s="212"/>
      <c r="O2000" s="212"/>
      <c r="P2000" s="212"/>
      <c r="Q2000" s="212"/>
      <c r="R2000" s="212"/>
      <c r="S2000" s="212"/>
      <c r="T2000" s="212"/>
      <c r="U2000" s="212"/>
      <c r="V2000" s="212"/>
      <c r="W2000" s="212"/>
      <c r="X2000" s="212"/>
      <c r="Y2000" s="212"/>
    </row>
    <row r="2001" spans="2:25">
      <c r="I2001" s="213" t="s">
        <v>1261</v>
      </c>
      <c r="J2001" s="213"/>
      <c r="K2001" s="213"/>
      <c r="L2001" s="213" t="s">
        <v>669</v>
      </c>
      <c r="M2001" s="213"/>
      <c r="P2001" s="214" t="s">
        <v>1262</v>
      </c>
      <c r="Q2001" s="214"/>
      <c r="R2001" s="215">
        <v>14</v>
      </c>
      <c r="S2001" s="215"/>
      <c r="T2001" s="215"/>
      <c r="U2001" s="215"/>
      <c r="V2001" s="215"/>
      <c r="W2001" s="215"/>
      <c r="X2001" s="215"/>
      <c r="Y2001" s="215"/>
    </row>
    <row r="2002" spans="2:25" ht="3.75" customHeight="1"/>
    <row r="2003" spans="2:25" ht="1.5" customHeight="1"/>
    <row r="2004" spans="2:25" ht="2.25" customHeight="1"/>
    <row r="2005" spans="2:25">
      <c r="B2005" s="211" t="s">
        <v>1860</v>
      </c>
      <c r="C2005" s="211"/>
      <c r="D2005" s="211"/>
      <c r="E2005" s="211"/>
      <c r="F2005" s="211"/>
      <c r="G2005" s="211"/>
      <c r="I2005" s="212" t="s">
        <v>370</v>
      </c>
      <c r="J2005" s="212"/>
      <c r="K2005" s="212"/>
      <c r="L2005" s="212"/>
      <c r="M2005" s="212"/>
      <c r="N2005" s="212"/>
      <c r="O2005" s="212"/>
      <c r="P2005" s="212"/>
      <c r="Q2005" s="212"/>
      <c r="R2005" s="212"/>
      <c r="S2005" s="212"/>
      <c r="T2005" s="212"/>
      <c r="U2005" s="212"/>
      <c r="V2005" s="212"/>
      <c r="W2005" s="212"/>
      <c r="X2005" s="212"/>
      <c r="Y2005" s="212"/>
    </row>
    <row r="2006" spans="2:25">
      <c r="I2006" s="213" t="s">
        <v>1261</v>
      </c>
      <c r="J2006" s="213"/>
      <c r="K2006" s="213"/>
      <c r="L2006" s="213" t="s">
        <v>669</v>
      </c>
      <c r="M2006" s="213"/>
      <c r="P2006" s="214" t="s">
        <v>1262</v>
      </c>
      <c r="Q2006" s="214"/>
      <c r="R2006" s="215">
        <v>40</v>
      </c>
      <c r="S2006" s="215"/>
      <c r="T2006" s="215"/>
      <c r="U2006" s="215"/>
      <c r="V2006" s="215"/>
      <c r="W2006" s="215"/>
      <c r="X2006" s="215"/>
      <c r="Y2006" s="215"/>
    </row>
    <row r="2007" spans="2:25" ht="3.75" customHeight="1"/>
    <row r="2008" spans="2:25" ht="1.5" customHeight="1"/>
    <row r="2009" spans="2:25" ht="2.25" customHeight="1"/>
    <row r="2010" spans="2:25">
      <c r="B2010" s="211" t="s">
        <v>1861</v>
      </c>
      <c r="C2010" s="211"/>
      <c r="D2010" s="211"/>
      <c r="E2010" s="211"/>
      <c r="F2010" s="211"/>
      <c r="G2010" s="211"/>
      <c r="I2010" s="212" t="s">
        <v>1862</v>
      </c>
      <c r="J2010" s="212"/>
      <c r="K2010" s="212"/>
      <c r="L2010" s="212"/>
      <c r="M2010" s="212"/>
      <c r="N2010" s="212"/>
      <c r="O2010" s="212"/>
      <c r="P2010" s="212"/>
      <c r="Q2010" s="212"/>
      <c r="R2010" s="212"/>
      <c r="S2010" s="212"/>
      <c r="T2010" s="212"/>
      <c r="U2010" s="212"/>
      <c r="V2010" s="212"/>
      <c r="W2010" s="212"/>
      <c r="X2010" s="212"/>
      <c r="Y2010" s="212"/>
    </row>
    <row r="2011" spans="2:25">
      <c r="I2011" s="213" t="s">
        <v>1261</v>
      </c>
      <c r="J2011" s="213"/>
      <c r="K2011" s="213"/>
      <c r="L2011" s="213" t="s">
        <v>669</v>
      </c>
      <c r="M2011" s="213"/>
      <c r="P2011" s="214" t="s">
        <v>1262</v>
      </c>
      <c r="Q2011" s="214"/>
      <c r="R2011" s="215">
        <v>40</v>
      </c>
      <c r="S2011" s="215"/>
      <c r="T2011" s="215"/>
      <c r="U2011" s="215"/>
      <c r="V2011" s="215"/>
      <c r="W2011" s="215"/>
      <c r="X2011" s="215"/>
      <c r="Y2011" s="215"/>
    </row>
    <row r="2012" spans="2:25" ht="3.75" customHeight="1"/>
    <row r="2013" spans="2:25" ht="1.5" customHeight="1"/>
    <row r="2014" spans="2:25" ht="2.25" customHeight="1"/>
    <row r="2015" spans="2:25">
      <c r="B2015" s="211" t="s">
        <v>1863</v>
      </c>
      <c r="C2015" s="211"/>
      <c r="D2015" s="211"/>
      <c r="E2015" s="211"/>
      <c r="F2015" s="211"/>
      <c r="G2015" s="211"/>
      <c r="I2015" s="212" t="s">
        <v>372</v>
      </c>
      <c r="J2015" s="212"/>
      <c r="K2015" s="212"/>
      <c r="L2015" s="212"/>
      <c r="M2015" s="212"/>
      <c r="N2015" s="212"/>
      <c r="O2015" s="212"/>
      <c r="P2015" s="212"/>
      <c r="Q2015" s="212"/>
      <c r="R2015" s="212"/>
      <c r="S2015" s="212"/>
      <c r="T2015" s="212"/>
      <c r="U2015" s="212"/>
      <c r="V2015" s="212"/>
      <c r="W2015" s="212"/>
      <c r="X2015" s="212"/>
      <c r="Y2015" s="212"/>
    </row>
    <row r="2016" spans="2:25">
      <c r="I2016" s="213" t="s">
        <v>1261</v>
      </c>
      <c r="J2016" s="213"/>
      <c r="K2016" s="213"/>
      <c r="L2016" s="213" t="s">
        <v>669</v>
      </c>
      <c r="M2016" s="213"/>
      <c r="P2016" s="214" t="s">
        <v>1262</v>
      </c>
      <c r="Q2016" s="214"/>
      <c r="R2016" s="215">
        <v>16</v>
      </c>
      <c r="S2016" s="215"/>
      <c r="T2016" s="215"/>
      <c r="U2016" s="215"/>
      <c r="V2016" s="215"/>
      <c r="W2016" s="215"/>
      <c r="X2016" s="215"/>
      <c r="Y2016" s="215"/>
    </row>
    <row r="2017" spans="2:25" ht="3.75" customHeight="1"/>
    <row r="2018" spans="2:25" ht="1.5" customHeight="1"/>
    <row r="2019" spans="2:25" ht="2.25" customHeight="1"/>
    <row r="2020" spans="2:25">
      <c r="B2020" s="211" t="s">
        <v>1864</v>
      </c>
      <c r="C2020" s="211"/>
      <c r="D2020" s="211"/>
      <c r="E2020" s="211"/>
      <c r="F2020" s="211"/>
      <c r="G2020" s="211"/>
      <c r="I2020" s="212" t="s">
        <v>1865</v>
      </c>
      <c r="J2020" s="212"/>
      <c r="K2020" s="212"/>
      <c r="L2020" s="212"/>
      <c r="M2020" s="212"/>
      <c r="N2020" s="212"/>
      <c r="O2020" s="212"/>
      <c r="P2020" s="212"/>
      <c r="Q2020" s="212"/>
      <c r="R2020" s="212"/>
      <c r="S2020" s="212"/>
      <c r="T2020" s="212"/>
      <c r="U2020" s="212"/>
      <c r="V2020" s="212"/>
      <c r="W2020" s="212"/>
      <c r="X2020" s="212"/>
      <c r="Y2020" s="212"/>
    </row>
    <row r="2021" spans="2:25">
      <c r="I2021" s="213" t="s">
        <v>1261</v>
      </c>
      <c r="J2021" s="213"/>
      <c r="K2021" s="213"/>
      <c r="L2021" s="213" t="s">
        <v>669</v>
      </c>
      <c r="M2021" s="213"/>
      <c r="P2021" s="214" t="s">
        <v>1262</v>
      </c>
      <c r="Q2021" s="214"/>
      <c r="R2021" s="215">
        <v>16</v>
      </c>
      <c r="S2021" s="215"/>
      <c r="T2021" s="215"/>
      <c r="U2021" s="215"/>
      <c r="V2021" s="215"/>
      <c r="W2021" s="215"/>
      <c r="X2021" s="215"/>
      <c r="Y2021" s="215"/>
    </row>
    <row r="2022" spans="2:25" ht="3.75" customHeight="1"/>
    <row r="2023" spans="2:25" ht="1.5" customHeight="1"/>
    <row r="2024" spans="2:25" ht="2.25" customHeight="1"/>
    <row r="2025" spans="2:25">
      <c r="B2025" s="211" t="s">
        <v>1866</v>
      </c>
      <c r="C2025" s="211"/>
      <c r="D2025" s="211"/>
      <c r="E2025" s="211"/>
      <c r="F2025" s="211"/>
      <c r="G2025" s="211"/>
      <c r="I2025" s="212" t="s">
        <v>374</v>
      </c>
      <c r="J2025" s="212"/>
      <c r="K2025" s="212"/>
      <c r="L2025" s="212"/>
      <c r="M2025" s="212"/>
      <c r="N2025" s="212"/>
      <c r="O2025" s="212"/>
      <c r="P2025" s="212"/>
      <c r="Q2025" s="212"/>
      <c r="R2025" s="212"/>
      <c r="S2025" s="212"/>
      <c r="T2025" s="212"/>
      <c r="U2025" s="212"/>
      <c r="V2025" s="212"/>
      <c r="W2025" s="212"/>
      <c r="X2025" s="212"/>
      <c r="Y2025" s="212"/>
    </row>
    <row r="2026" spans="2:25">
      <c r="I2026" s="213" t="s">
        <v>1261</v>
      </c>
      <c r="J2026" s="213"/>
      <c r="K2026" s="213"/>
      <c r="L2026" s="213" t="s">
        <v>669</v>
      </c>
      <c r="M2026" s="213"/>
      <c r="P2026" s="214" t="s">
        <v>1262</v>
      </c>
      <c r="Q2026" s="214"/>
      <c r="R2026" s="215">
        <v>21</v>
      </c>
      <c r="S2026" s="215"/>
      <c r="T2026" s="215"/>
      <c r="U2026" s="215"/>
      <c r="V2026" s="215"/>
      <c r="W2026" s="215"/>
      <c r="X2026" s="215"/>
      <c r="Y2026" s="215"/>
    </row>
    <row r="2027" spans="2:25" ht="3.75" customHeight="1"/>
    <row r="2028" spans="2:25" ht="1.5" customHeight="1"/>
    <row r="2029" spans="2:25" ht="2.25" customHeight="1"/>
    <row r="2030" spans="2:25">
      <c r="B2030" s="211" t="s">
        <v>1867</v>
      </c>
      <c r="C2030" s="211"/>
      <c r="D2030" s="211"/>
      <c r="E2030" s="211"/>
      <c r="F2030" s="211"/>
      <c r="G2030" s="211"/>
      <c r="I2030" s="212" t="s">
        <v>1868</v>
      </c>
      <c r="J2030" s="212"/>
      <c r="K2030" s="212"/>
      <c r="L2030" s="212"/>
      <c r="M2030" s="212"/>
      <c r="N2030" s="212"/>
      <c r="O2030" s="212"/>
      <c r="P2030" s="212"/>
      <c r="Q2030" s="212"/>
      <c r="R2030" s="212"/>
      <c r="S2030" s="212"/>
      <c r="T2030" s="212"/>
      <c r="U2030" s="212"/>
      <c r="V2030" s="212"/>
      <c r="W2030" s="212"/>
      <c r="X2030" s="212"/>
      <c r="Y2030" s="212"/>
    </row>
    <row r="2031" spans="2:25">
      <c r="I2031" s="213" t="s">
        <v>1261</v>
      </c>
      <c r="J2031" s="213"/>
      <c r="K2031" s="213"/>
      <c r="L2031" s="213" t="s">
        <v>669</v>
      </c>
      <c r="M2031" s="213"/>
      <c r="P2031" s="214" t="s">
        <v>1262</v>
      </c>
      <c r="Q2031" s="214"/>
      <c r="R2031" s="215">
        <v>21</v>
      </c>
      <c r="S2031" s="215"/>
      <c r="T2031" s="215"/>
      <c r="U2031" s="215"/>
      <c r="V2031" s="215"/>
      <c r="W2031" s="215"/>
      <c r="X2031" s="215"/>
      <c r="Y2031" s="215"/>
    </row>
    <row r="2032" spans="2:25" ht="3.75" customHeight="1"/>
    <row r="2033" spans="2:25" ht="1.5" customHeight="1"/>
    <row r="2034" spans="2:25" ht="2.25" customHeight="1"/>
    <row r="2035" spans="2:25">
      <c r="B2035" s="211" t="s">
        <v>1869</v>
      </c>
      <c r="C2035" s="211"/>
      <c r="D2035" s="211"/>
      <c r="E2035" s="211"/>
      <c r="F2035" s="211"/>
      <c r="G2035" s="211"/>
      <c r="I2035" s="212" t="s">
        <v>376</v>
      </c>
      <c r="J2035" s="212"/>
      <c r="K2035" s="212"/>
      <c r="L2035" s="212"/>
      <c r="M2035" s="212"/>
      <c r="N2035" s="212"/>
      <c r="O2035" s="212"/>
      <c r="P2035" s="212"/>
      <c r="Q2035" s="212"/>
      <c r="R2035" s="212"/>
      <c r="S2035" s="212"/>
      <c r="T2035" s="212"/>
      <c r="U2035" s="212"/>
      <c r="V2035" s="212"/>
      <c r="W2035" s="212"/>
      <c r="X2035" s="212"/>
      <c r="Y2035" s="212"/>
    </row>
    <row r="2036" spans="2:25">
      <c r="I2036" s="213" t="s">
        <v>1261</v>
      </c>
      <c r="J2036" s="213"/>
      <c r="K2036" s="213"/>
      <c r="L2036" s="213" t="s">
        <v>669</v>
      </c>
      <c r="M2036" s="213"/>
      <c r="P2036" s="214" t="s">
        <v>1262</v>
      </c>
      <c r="Q2036" s="214"/>
      <c r="R2036" s="215">
        <v>131</v>
      </c>
      <c r="S2036" s="215"/>
      <c r="T2036" s="215"/>
      <c r="U2036" s="215"/>
      <c r="V2036" s="215"/>
      <c r="W2036" s="215"/>
      <c r="X2036" s="215"/>
      <c r="Y2036" s="215"/>
    </row>
    <row r="2037" spans="2:25" ht="3.75" customHeight="1"/>
    <row r="2038" spans="2:25" ht="1.5" customHeight="1"/>
    <row r="2039" spans="2:25" ht="2.25" customHeight="1"/>
    <row r="2040" spans="2:25">
      <c r="B2040" s="211" t="s">
        <v>1870</v>
      </c>
      <c r="C2040" s="211"/>
      <c r="D2040" s="211"/>
      <c r="E2040" s="211"/>
      <c r="F2040" s="211"/>
      <c r="G2040" s="211"/>
      <c r="I2040" s="212" t="s">
        <v>1871</v>
      </c>
      <c r="J2040" s="212"/>
      <c r="K2040" s="212"/>
      <c r="L2040" s="212"/>
      <c r="M2040" s="212"/>
      <c r="N2040" s="212"/>
      <c r="O2040" s="212"/>
      <c r="P2040" s="212"/>
      <c r="Q2040" s="212"/>
      <c r="R2040" s="212"/>
      <c r="S2040" s="212"/>
      <c r="T2040" s="212"/>
      <c r="U2040" s="212"/>
      <c r="V2040" s="212"/>
      <c r="W2040" s="212"/>
      <c r="X2040" s="212"/>
      <c r="Y2040" s="212"/>
    </row>
    <row r="2041" spans="2:25">
      <c r="I2041" s="213" t="s">
        <v>1261</v>
      </c>
      <c r="J2041" s="213"/>
      <c r="K2041" s="213"/>
      <c r="L2041" s="213" t="s">
        <v>669</v>
      </c>
      <c r="M2041" s="213"/>
      <c r="P2041" s="214" t="s">
        <v>1262</v>
      </c>
      <c r="Q2041" s="214"/>
      <c r="R2041" s="215">
        <v>131</v>
      </c>
      <c r="S2041" s="215"/>
      <c r="T2041" s="215"/>
      <c r="U2041" s="215"/>
      <c r="V2041" s="215"/>
      <c r="W2041" s="215"/>
      <c r="X2041" s="215"/>
      <c r="Y2041" s="215"/>
    </row>
    <row r="2042" spans="2:25" ht="3.75" customHeight="1"/>
    <row r="2043" spans="2:25" ht="1.5" customHeight="1"/>
    <row r="2044" spans="2:25" ht="2.25" customHeight="1"/>
    <row r="2045" spans="2:25">
      <c r="B2045" s="211" t="s">
        <v>1872</v>
      </c>
      <c r="C2045" s="211"/>
      <c r="D2045" s="211"/>
      <c r="E2045" s="211"/>
      <c r="F2045" s="211"/>
      <c r="G2045" s="211"/>
      <c r="I2045" s="212" t="s">
        <v>378</v>
      </c>
      <c r="J2045" s="212"/>
      <c r="K2045" s="212"/>
      <c r="L2045" s="212"/>
      <c r="M2045" s="212"/>
      <c r="N2045" s="212"/>
      <c r="O2045" s="212"/>
      <c r="P2045" s="212"/>
      <c r="Q2045" s="212"/>
      <c r="R2045" s="212"/>
      <c r="S2045" s="212"/>
      <c r="T2045" s="212"/>
      <c r="U2045" s="212"/>
      <c r="V2045" s="212"/>
      <c r="W2045" s="212"/>
      <c r="X2045" s="212"/>
      <c r="Y2045" s="212"/>
    </row>
    <row r="2046" spans="2:25">
      <c r="I2046" s="213" t="s">
        <v>1261</v>
      </c>
      <c r="J2046" s="213"/>
      <c r="K2046" s="213"/>
      <c r="L2046" s="213" t="s">
        <v>669</v>
      </c>
      <c r="M2046" s="213"/>
      <c r="P2046" s="214" t="s">
        <v>1262</v>
      </c>
      <c r="Q2046" s="214"/>
      <c r="R2046" s="215">
        <v>6</v>
      </c>
      <c r="S2046" s="215"/>
      <c r="T2046" s="215"/>
      <c r="U2046" s="215"/>
      <c r="V2046" s="215"/>
      <c r="W2046" s="215"/>
      <c r="X2046" s="215"/>
      <c r="Y2046" s="215"/>
    </row>
    <row r="2047" spans="2:25" ht="3.75" customHeight="1"/>
    <row r="2048" spans="2:25" ht="1.5" customHeight="1"/>
    <row r="2049" spans="2:25" ht="2.25" customHeight="1"/>
    <row r="2050" spans="2:25">
      <c r="B2050" s="211" t="s">
        <v>1873</v>
      </c>
      <c r="C2050" s="211"/>
      <c r="D2050" s="211"/>
      <c r="E2050" s="211"/>
      <c r="F2050" s="211"/>
      <c r="G2050" s="211"/>
      <c r="I2050" s="212" t="s">
        <v>1874</v>
      </c>
      <c r="J2050" s="212"/>
      <c r="K2050" s="212"/>
      <c r="L2050" s="212"/>
      <c r="M2050" s="212"/>
      <c r="N2050" s="212"/>
      <c r="O2050" s="212"/>
      <c r="P2050" s="212"/>
      <c r="Q2050" s="212"/>
      <c r="R2050" s="212"/>
      <c r="S2050" s="212"/>
      <c r="T2050" s="212"/>
      <c r="U2050" s="212"/>
      <c r="V2050" s="212"/>
      <c r="W2050" s="212"/>
      <c r="X2050" s="212"/>
      <c r="Y2050" s="212"/>
    </row>
    <row r="2051" spans="2:25">
      <c r="I2051" s="213" t="s">
        <v>1261</v>
      </c>
      <c r="J2051" s="213"/>
      <c r="K2051" s="213"/>
      <c r="L2051" s="213" t="s">
        <v>669</v>
      </c>
      <c r="M2051" s="213"/>
      <c r="P2051" s="214" t="s">
        <v>1262</v>
      </c>
      <c r="Q2051" s="214"/>
      <c r="R2051" s="215">
        <v>6</v>
      </c>
      <c r="S2051" s="215"/>
      <c r="T2051" s="215"/>
      <c r="U2051" s="215"/>
      <c r="V2051" s="215"/>
      <c r="W2051" s="215"/>
      <c r="X2051" s="215"/>
      <c r="Y2051" s="215"/>
    </row>
    <row r="2052" spans="2:25" ht="3.75" customHeight="1"/>
    <row r="2053" spans="2:25" ht="1.5" customHeight="1"/>
    <row r="2054" spans="2:25" ht="2.25" customHeight="1"/>
    <row r="2055" spans="2:25">
      <c r="B2055" s="211" t="s">
        <v>1875</v>
      </c>
      <c r="C2055" s="211"/>
      <c r="D2055" s="211"/>
      <c r="E2055" s="211"/>
      <c r="F2055" s="211"/>
      <c r="G2055" s="211"/>
      <c r="I2055" s="212" t="s">
        <v>380</v>
      </c>
      <c r="J2055" s="212"/>
      <c r="K2055" s="212"/>
      <c r="L2055" s="212"/>
      <c r="M2055" s="212"/>
      <c r="N2055" s="212"/>
      <c r="O2055" s="212"/>
      <c r="P2055" s="212"/>
      <c r="Q2055" s="212"/>
      <c r="R2055" s="212"/>
      <c r="S2055" s="212"/>
      <c r="T2055" s="212"/>
      <c r="U2055" s="212"/>
      <c r="V2055" s="212"/>
      <c r="W2055" s="212"/>
      <c r="X2055" s="212"/>
      <c r="Y2055" s="212"/>
    </row>
    <row r="2056" spans="2:25">
      <c r="I2056" s="213" t="s">
        <v>1261</v>
      </c>
      <c r="J2056" s="213"/>
      <c r="K2056" s="213"/>
      <c r="L2056" s="213" t="s">
        <v>669</v>
      </c>
      <c r="M2056" s="213"/>
      <c r="P2056" s="214" t="s">
        <v>1262</v>
      </c>
      <c r="Q2056" s="214"/>
      <c r="R2056" s="215">
        <v>8</v>
      </c>
      <c r="S2056" s="215"/>
      <c r="T2056" s="215"/>
      <c r="U2056" s="215"/>
      <c r="V2056" s="215"/>
      <c r="W2056" s="215"/>
      <c r="X2056" s="215"/>
      <c r="Y2056" s="215"/>
    </row>
    <row r="2057" spans="2:25" ht="3.75" customHeight="1"/>
    <row r="2058" spans="2:25" ht="1.5" customHeight="1"/>
    <row r="2059" spans="2:25" ht="2.25" customHeight="1"/>
    <row r="2060" spans="2:25">
      <c r="B2060" s="211" t="s">
        <v>1876</v>
      </c>
      <c r="C2060" s="211"/>
      <c r="D2060" s="211"/>
      <c r="E2060" s="211"/>
      <c r="F2060" s="211"/>
      <c r="G2060" s="211"/>
      <c r="I2060" s="212" t="s">
        <v>1877</v>
      </c>
      <c r="J2060" s="212"/>
      <c r="K2060" s="212"/>
      <c r="L2060" s="212"/>
      <c r="M2060" s="212"/>
      <c r="N2060" s="212"/>
      <c r="O2060" s="212"/>
      <c r="P2060" s="212"/>
      <c r="Q2060" s="212"/>
      <c r="R2060" s="212"/>
      <c r="S2060" s="212"/>
      <c r="T2060" s="212"/>
      <c r="U2060" s="212"/>
      <c r="V2060" s="212"/>
      <c r="W2060" s="212"/>
      <c r="X2060" s="212"/>
      <c r="Y2060" s="212"/>
    </row>
    <row r="2061" spans="2:25">
      <c r="I2061" s="213" t="s">
        <v>1261</v>
      </c>
      <c r="J2061" s="213"/>
      <c r="K2061" s="213"/>
      <c r="L2061" s="213" t="s">
        <v>669</v>
      </c>
      <c r="M2061" s="213"/>
      <c r="P2061" s="214" t="s">
        <v>1262</v>
      </c>
      <c r="Q2061" s="214"/>
      <c r="R2061" s="215">
        <v>8</v>
      </c>
      <c r="S2061" s="215"/>
      <c r="T2061" s="215"/>
      <c r="U2061" s="215"/>
      <c r="V2061" s="215"/>
      <c r="W2061" s="215"/>
      <c r="X2061" s="215"/>
      <c r="Y2061" s="215"/>
    </row>
    <row r="2062" spans="2:25" ht="3.75" customHeight="1"/>
    <row r="2063" spans="2:25" ht="1.5" customHeight="1"/>
    <row r="2064" spans="2:25" ht="2.25" customHeight="1"/>
    <row r="2065" spans="2:25">
      <c r="B2065" s="211" t="s">
        <v>1878</v>
      </c>
      <c r="C2065" s="211"/>
      <c r="D2065" s="211"/>
      <c r="E2065" s="211"/>
      <c r="F2065" s="211"/>
      <c r="G2065" s="211"/>
      <c r="I2065" s="212" t="s">
        <v>382</v>
      </c>
      <c r="J2065" s="212"/>
      <c r="K2065" s="212"/>
      <c r="L2065" s="212"/>
      <c r="M2065" s="212"/>
      <c r="N2065" s="212"/>
      <c r="O2065" s="212"/>
      <c r="P2065" s="212"/>
      <c r="Q2065" s="212"/>
      <c r="R2065" s="212"/>
      <c r="S2065" s="212"/>
      <c r="T2065" s="212"/>
      <c r="U2065" s="212"/>
      <c r="V2065" s="212"/>
      <c r="W2065" s="212"/>
      <c r="X2065" s="212"/>
      <c r="Y2065" s="212"/>
    </row>
    <row r="2066" spans="2:25">
      <c r="I2066" s="213" t="s">
        <v>1261</v>
      </c>
      <c r="J2066" s="213"/>
      <c r="K2066" s="213"/>
      <c r="L2066" s="213" t="s">
        <v>669</v>
      </c>
      <c r="M2066" s="213"/>
      <c r="P2066" s="214" t="s">
        <v>1262</v>
      </c>
      <c r="Q2066" s="214"/>
      <c r="R2066" s="215">
        <v>15</v>
      </c>
      <c r="S2066" s="215"/>
      <c r="T2066" s="215"/>
      <c r="U2066" s="215"/>
      <c r="V2066" s="215"/>
      <c r="W2066" s="215"/>
      <c r="X2066" s="215"/>
      <c r="Y2066" s="215"/>
    </row>
    <row r="2067" spans="2:25" ht="3.75" customHeight="1"/>
    <row r="2068" spans="2:25" ht="1.5" customHeight="1"/>
    <row r="2069" spans="2:25" ht="2.25" customHeight="1"/>
    <row r="2070" spans="2:25">
      <c r="B2070" s="211" t="s">
        <v>1879</v>
      </c>
      <c r="C2070" s="211"/>
      <c r="D2070" s="211"/>
      <c r="E2070" s="211"/>
      <c r="F2070" s="211"/>
      <c r="G2070" s="211"/>
      <c r="I2070" s="212" t="s">
        <v>1880</v>
      </c>
      <c r="J2070" s="212"/>
      <c r="K2070" s="212"/>
      <c r="L2070" s="212"/>
      <c r="M2070" s="212"/>
      <c r="N2070" s="212"/>
      <c r="O2070" s="212"/>
      <c r="P2070" s="212"/>
      <c r="Q2070" s="212"/>
      <c r="R2070" s="212"/>
      <c r="S2070" s="212"/>
      <c r="T2070" s="212"/>
      <c r="U2070" s="212"/>
      <c r="V2070" s="212"/>
      <c r="W2070" s="212"/>
      <c r="X2070" s="212"/>
      <c r="Y2070" s="212"/>
    </row>
    <row r="2071" spans="2:25">
      <c r="I2071" s="213" t="s">
        <v>1261</v>
      </c>
      <c r="J2071" s="213"/>
      <c r="K2071" s="213"/>
      <c r="L2071" s="213" t="s">
        <v>669</v>
      </c>
      <c r="M2071" s="213"/>
      <c r="P2071" s="214" t="s">
        <v>1262</v>
      </c>
      <c r="Q2071" s="214"/>
      <c r="R2071" s="215">
        <v>15</v>
      </c>
      <c r="S2071" s="215"/>
      <c r="T2071" s="215"/>
      <c r="U2071" s="215"/>
      <c r="V2071" s="215"/>
      <c r="W2071" s="215"/>
      <c r="X2071" s="215"/>
      <c r="Y2071" s="215"/>
    </row>
    <row r="2072" spans="2:25" ht="3.75" customHeight="1"/>
    <row r="2073" spans="2:25" ht="1.5" customHeight="1"/>
    <row r="2074" spans="2:25" ht="2.25" customHeight="1"/>
    <row r="2075" spans="2:25">
      <c r="B2075" s="211" t="s">
        <v>1881</v>
      </c>
      <c r="C2075" s="211"/>
      <c r="D2075" s="211"/>
      <c r="E2075" s="211"/>
      <c r="F2075" s="211"/>
      <c r="G2075" s="211"/>
      <c r="I2075" s="212" t="s">
        <v>384</v>
      </c>
      <c r="J2075" s="212"/>
      <c r="K2075" s="212"/>
      <c r="L2075" s="212"/>
      <c r="M2075" s="212"/>
      <c r="N2075" s="212"/>
      <c r="O2075" s="212"/>
      <c r="P2075" s="212"/>
      <c r="Q2075" s="212"/>
      <c r="R2075" s="212"/>
      <c r="S2075" s="212"/>
      <c r="T2075" s="212"/>
      <c r="U2075" s="212"/>
      <c r="V2075" s="212"/>
      <c r="W2075" s="212"/>
      <c r="X2075" s="212"/>
      <c r="Y2075" s="212"/>
    </row>
    <row r="2076" spans="2:25">
      <c r="I2076" s="213" t="s">
        <v>1261</v>
      </c>
      <c r="J2076" s="213"/>
      <c r="K2076" s="213"/>
      <c r="L2076" s="213" t="s">
        <v>669</v>
      </c>
      <c r="M2076" s="213"/>
      <c r="P2076" s="214" t="s">
        <v>1262</v>
      </c>
      <c r="Q2076" s="214"/>
      <c r="R2076" s="215">
        <v>29</v>
      </c>
      <c r="S2076" s="215"/>
      <c r="T2076" s="215"/>
      <c r="U2076" s="215"/>
      <c r="V2076" s="215"/>
      <c r="W2076" s="215"/>
      <c r="X2076" s="215"/>
      <c r="Y2076" s="215"/>
    </row>
    <row r="2077" spans="2:25" ht="3.75" customHeight="1"/>
    <row r="2078" spans="2:25" ht="1.5" customHeight="1"/>
    <row r="2079" spans="2:25" ht="2.25" customHeight="1"/>
    <row r="2080" spans="2:25">
      <c r="B2080" s="211" t="s">
        <v>1882</v>
      </c>
      <c r="C2080" s="211"/>
      <c r="D2080" s="211"/>
      <c r="E2080" s="211"/>
      <c r="F2080" s="211"/>
      <c r="G2080" s="211"/>
      <c r="I2080" s="212" t="s">
        <v>1883</v>
      </c>
      <c r="J2080" s="212"/>
      <c r="K2080" s="212"/>
      <c r="L2080" s="212"/>
      <c r="M2080" s="212"/>
      <c r="N2080" s="212"/>
      <c r="O2080" s="212"/>
      <c r="P2080" s="212"/>
      <c r="Q2080" s="212"/>
      <c r="R2080" s="212"/>
      <c r="S2080" s="212"/>
      <c r="T2080" s="212"/>
      <c r="U2080" s="212"/>
      <c r="V2080" s="212"/>
      <c r="W2080" s="212"/>
      <c r="X2080" s="212"/>
      <c r="Y2080" s="212"/>
    </row>
    <row r="2081" spans="2:25">
      <c r="I2081" s="213" t="s">
        <v>1261</v>
      </c>
      <c r="J2081" s="213"/>
      <c r="K2081" s="213"/>
      <c r="L2081" s="213" t="s">
        <v>669</v>
      </c>
      <c r="M2081" s="213"/>
      <c r="P2081" s="214" t="s">
        <v>1262</v>
      </c>
      <c r="Q2081" s="214"/>
      <c r="R2081" s="215">
        <v>29</v>
      </c>
      <c r="S2081" s="215"/>
      <c r="T2081" s="215"/>
      <c r="U2081" s="215"/>
      <c r="V2081" s="215"/>
      <c r="W2081" s="215"/>
      <c r="X2081" s="215"/>
      <c r="Y2081" s="215"/>
    </row>
    <row r="2082" spans="2:25" ht="3.75" customHeight="1"/>
    <row r="2083" spans="2:25" ht="1.5" customHeight="1"/>
    <row r="2084" spans="2:25" ht="2.25" customHeight="1"/>
    <row r="2085" spans="2:25">
      <c r="B2085" s="211" t="s">
        <v>1884</v>
      </c>
      <c r="C2085" s="211"/>
      <c r="D2085" s="211"/>
      <c r="E2085" s="211"/>
      <c r="F2085" s="211"/>
      <c r="G2085" s="211"/>
      <c r="I2085" s="212" t="s">
        <v>386</v>
      </c>
      <c r="J2085" s="212"/>
      <c r="K2085" s="212"/>
      <c r="L2085" s="212"/>
      <c r="M2085" s="212"/>
      <c r="N2085" s="212"/>
      <c r="O2085" s="212"/>
      <c r="P2085" s="212"/>
      <c r="Q2085" s="212"/>
      <c r="R2085" s="212"/>
      <c r="S2085" s="212"/>
      <c r="T2085" s="212"/>
      <c r="U2085" s="212"/>
      <c r="V2085" s="212"/>
      <c r="W2085" s="212"/>
      <c r="X2085" s="212"/>
      <c r="Y2085" s="212"/>
    </row>
    <row r="2086" spans="2:25">
      <c r="I2086" s="213" t="s">
        <v>1261</v>
      </c>
      <c r="J2086" s="213"/>
      <c r="K2086" s="213"/>
      <c r="L2086" s="213" t="s">
        <v>698</v>
      </c>
      <c r="M2086" s="213"/>
      <c r="P2086" s="214" t="s">
        <v>1262</v>
      </c>
      <c r="Q2086" s="214"/>
      <c r="R2086" s="215">
        <v>14287</v>
      </c>
      <c r="S2086" s="215"/>
      <c r="T2086" s="215"/>
      <c r="U2086" s="215"/>
      <c r="V2086" s="215"/>
      <c r="W2086" s="215"/>
      <c r="X2086" s="215"/>
      <c r="Y2086" s="215"/>
    </row>
    <row r="2087" spans="2:25" ht="3.75" customHeight="1"/>
    <row r="2088" spans="2:25" ht="1.5" customHeight="1"/>
    <row r="2089" spans="2:25" ht="2.25" customHeight="1"/>
    <row r="2090" spans="2:25">
      <c r="B2090" s="211" t="s">
        <v>1885</v>
      </c>
      <c r="C2090" s="211"/>
      <c r="D2090" s="211"/>
      <c r="E2090" s="211"/>
      <c r="F2090" s="211"/>
      <c r="G2090" s="211"/>
      <c r="I2090" s="212" t="s">
        <v>1886</v>
      </c>
      <c r="J2090" s="212"/>
      <c r="K2090" s="212"/>
      <c r="L2090" s="212"/>
      <c r="M2090" s="212"/>
      <c r="N2090" s="212"/>
      <c r="O2090" s="212"/>
      <c r="P2090" s="212"/>
      <c r="Q2090" s="212"/>
      <c r="R2090" s="212"/>
      <c r="S2090" s="212"/>
      <c r="T2090" s="212"/>
      <c r="U2090" s="212"/>
      <c r="V2090" s="212"/>
      <c r="W2090" s="212"/>
      <c r="X2090" s="212"/>
      <c r="Y2090" s="212"/>
    </row>
    <row r="2091" spans="2:25">
      <c r="I2091" s="213" t="s">
        <v>1261</v>
      </c>
      <c r="J2091" s="213"/>
      <c r="K2091" s="213"/>
      <c r="L2091" s="213" t="s">
        <v>698</v>
      </c>
      <c r="M2091" s="213"/>
      <c r="P2091" s="214" t="s">
        <v>1262</v>
      </c>
      <c r="Q2091" s="214"/>
      <c r="R2091" s="215">
        <v>1640</v>
      </c>
      <c r="S2091" s="215"/>
      <c r="T2091" s="215"/>
      <c r="U2091" s="215"/>
      <c r="V2091" s="215"/>
      <c r="W2091" s="215"/>
      <c r="X2091" s="215"/>
      <c r="Y2091" s="215"/>
    </row>
    <row r="2092" spans="2:25" ht="3.75" customHeight="1"/>
    <row r="2093" spans="2:25" ht="1.5" customHeight="1"/>
    <row r="2094" spans="2:25" ht="2.25" customHeight="1"/>
    <row r="2095" spans="2:25">
      <c r="B2095" s="211" t="s">
        <v>1887</v>
      </c>
      <c r="C2095" s="211"/>
      <c r="D2095" s="211"/>
      <c r="E2095" s="211"/>
      <c r="F2095" s="211"/>
      <c r="G2095" s="211"/>
      <c r="I2095" s="212" t="s">
        <v>1888</v>
      </c>
      <c r="J2095" s="212"/>
      <c r="K2095" s="212"/>
      <c r="L2095" s="212"/>
      <c r="M2095" s="212"/>
      <c r="N2095" s="212"/>
      <c r="O2095" s="212"/>
      <c r="P2095" s="212"/>
      <c r="Q2095" s="212"/>
      <c r="R2095" s="212"/>
      <c r="S2095" s="212"/>
      <c r="T2095" s="212"/>
      <c r="U2095" s="212"/>
      <c r="V2095" s="212"/>
      <c r="W2095" s="212"/>
      <c r="X2095" s="212"/>
      <c r="Y2095" s="212"/>
    </row>
    <row r="2096" spans="2:25">
      <c r="I2096" s="213" t="s">
        <v>1261</v>
      </c>
      <c r="J2096" s="213"/>
      <c r="K2096" s="213"/>
      <c r="L2096" s="213" t="s">
        <v>698</v>
      </c>
      <c r="M2096" s="213"/>
      <c r="P2096" s="214" t="s">
        <v>1262</v>
      </c>
      <c r="Q2096" s="214"/>
      <c r="R2096" s="215">
        <v>12647</v>
      </c>
      <c r="S2096" s="215"/>
      <c r="T2096" s="215"/>
      <c r="U2096" s="215"/>
      <c r="V2096" s="215"/>
      <c r="W2096" s="215"/>
      <c r="X2096" s="215"/>
      <c r="Y2096" s="215"/>
    </row>
    <row r="2097" spans="2:25" ht="3.75" customHeight="1"/>
    <row r="2098" spans="2:25" ht="1.5" customHeight="1"/>
    <row r="2099" spans="2:25" ht="2.25" customHeight="1"/>
    <row r="2100" spans="2:25">
      <c r="B2100" s="211" t="s">
        <v>1889</v>
      </c>
      <c r="C2100" s="211"/>
      <c r="D2100" s="211"/>
      <c r="E2100" s="211"/>
      <c r="F2100" s="211"/>
      <c r="G2100" s="211"/>
      <c r="I2100" s="212" t="s">
        <v>388</v>
      </c>
      <c r="J2100" s="212"/>
      <c r="K2100" s="212"/>
      <c r="L2100" s="212"/>
      <c r="M2100" s="212"/>
      <c r="N2100" s="212"/>
      <c r="O2100" s="212"/>
      <c r="P2100" s="212"/>
      <c r="Q2100" s="212"/>
      <c r="R2100" s="212"/>
      <c r="S2100" s="212"/>
      <c r="T2100" s="212"/>
      <c r="U2100" s="212"/>
      <c r="V2100" s="212"/>
      <c r="W2100" s="212"/>
      <c r="X2100" s="212"/>
      <c r="Y2100" s="212"/>
    </row>
    <row r="2101" spans="2:25">
      <c r="I2101" s="213" t="s">
        <v>1261</v>
      </c>
      <c r="J2101" s="213"/>
      <c r="K2101" s="213"/>
      <c r="L2101" s="213" t="s">
        <v>698</v>
      </c>
      <c r="M2101" s="213"/>
      <c r="P2101" s="214" t="s">
        <v>1262</v>
      </c>
      <c r="Q2101" s="214"/>
      <c r="R2101" s="215">
        <v>264</v>
      </c>
      <c r="S2101" s="215"/>
      <c r="T2101" s="215"/>
      <c r="U2101" s="215"/>
      <c r="V2101" s="215"/>
      <c r="W2101" s="215"/>
      <c r="X2101" s="215"/>
      <c r="Y2101" s="215"/>
    </row>
    <row r="2102" spans="2:25" ht="3.75" customHeight="1"/>
    <row r="2103" spans="2:25" ht="1.5" customHeight="1"/>
    <row r="2104" spans="2:25" ht="2.25" customHeight="1"/>
    <row r="2105" spans="2:25">
      <c r="B2105" s="211" t="s">
        <v>1890</v>
      </c>
      <c r="C2105" s="211"/>
      <c r="D2105" s="211"/>
      <c r="E2105" s="211"/>
      <c r="F2105" s="211"/>
      <c r="G2105" s="211"/>
      <c r="I2105" s="212" t="s">
        <v>1891</v>
      </c>
      <c r="J2105" s="212"/>
      <c r="K2105" s="212"/>
      <c r="L2105" s="212"/>
      <c r="M2105" s="212"/>
      <c r="N2105" s="212"/>
      <c r="O2105" s="212"/>
      <c r="P2105" s="212"/>
      <c r="Q2105" s="212"/>
      <c r="R2105" s="212"/>
      <c r="S2105" s="212"/>
      <c r="T2105" s="212"/>
      <c r="U2105" s="212"/>
      <c r="V2105" s="212"/>
      <c r="W2105" s="212"/>
      <c r="X2105" s="212"/>
      <c r="Y2105" s="212"/>
    </row>
    <row r="2106" spans="2:25">
      <c r="I2106" s="213" t="s">
        <v>1261</v>
      </c>
      <c r="J2106" s="213"/>
      <c r="K2106" s="213"/>
      <c r="L2106" s="213" t="s">
        <v>698</v>
      </c>
      <c r="M2106" s="213"/>
      <c r="P2106" s="214" t="s">
        <v>1262</v>
      </c>
      <c r="Q2106" s="214"/>
      <c r="R2106" s="215">
        <v>264</v>
      </c>
      <c r="S2106" s="215"/>
      <c r="T2106" s="215"/>
      <c r="U2106" s="215"/>
      <c r="V2106" s="215"/>
      <c r="W2106" s="215"/>
      <c r="X2106" s="215"/>
      <c r="Y2106" s="215"/>
    </row>
    <row r="2107" spans="2:25" ht="3.75" customHeight="1"/>
    <row r="2108" spans="2:25" ht="1.5" customHeight="1"/>
    <row r="2109" spans="2:25" ht="2.25" customHeight="1"/>
    <row r="2110" spans="2:25">
      <c r="B2110" s="211" t="s">
        <v>1892</v>
      </c>
      <c r="C2110" s="211"/>
      <c r="D2110" s="211"/>
      <c r="E2110" s="211"/>
      <c r="F2110" s="211"/>
      <c r="G2110" s="211"/>
      <c r="I2110" s="212" t="s">
        <v>390</v>
      </c>
      <c r="J2110" s="212"/>
      <c r="K2110" s="212"/>
      <c r="L2110" s="212"/>
      <c r="M2110" s="212"/>
      <c r="N2110" s="212"/>
      <c r="O2110" s="212"/>
      <c r="P2110" s="212"/>
      <c r="Q2110" s="212"/>
      <c r="R2110" s="212"/>
      <c r="S2110" s="212"/>
      <c r="T2110" s="212"/>
      <c r="U2110" s="212"/>
      <c r="V2110" s="212"/>
      <c r="W2110" s="212"/>
      <c r="X2110" s="212"/>
      <c r="Y2110" s="212"/>
    </row>
    <row r="2111" spans="2:25">
      <c r="I2111" s="213" t="s">
        <v>1261</v>
      </c>
      <c r="J2111" s="213"/>
      <c r="K2111" s="213"/>
      <c r="L2111" s="213" t="s">
        <v>669</v>
      </c>
      <c r="M2111" s="213"/>
      <c r="P2111" s="214" t="s">
        <v>1262</v>
      </c>
      <c r="Q2111" s="214"/>
      <c r="R2111" s="222">
        <v>22</v>
      </c>
      <c r="S2111" s="222"/>
      <c r="T2111" s="222"/>
      <c r="U2111" s="222"/>
      <c r="V2111" s="222"/>
      <c r="W2111" s="222"/>
      <c r="X2111" s="222"/>
      <c r="Y2111" s="222"/>
    </row>
    <row r="2112" spans="2:25" ht="3.75" customHeight="1"/>
    <row r="2113" spans="2:25" ht="1.5" customHeight="1"/>
    <row r="2114" spans="2:25" ht="2.25" customHeight="1"/>
    <row r="2115" spans="2:25">
      <c r="B2115" s="211" t="s">
        <v>1893</v>
      </c>
      <c r="C2115" s="211"/>
      <c r="D2115" s="211"/>
      <c r="E2115" s="211"/>
      <c r="F2115" s="211"/>
      <c r="G2115" s="211"/>
      <c r="I2115" s="212" t="s">
        <v>392</v>
      </c>
      <c r="J2115" s="212"/>
      <c r="K2115" s="212"/>
      <c r="L2115" s="212"/>
      <c r="M2115" s="212"/>
      <c r="N2115" s="212"/>
      <c r="O2115" s="212"/>
      <c r="P2115" s="212"/>
      <c r="Q2115" s="212"/>
      <c r="R2115" s="212"/>
      <c r="S2115" s="212"/>
      <c r="T2115" s="212"/>
      <c r="U2115" s="212"/>
      <c r="V2115" s="212"/>
      <c r="W2115" s="212"/>
      <c r="X2115" s="212"/>
      <c r="Y2115" s="212"/>
    </row>
    <row r="2116" spans="2:25">
      <c r="I2116" s="213" t="s">
        <v>1261</v>
      </c>
      <c r="J2116" s="213"/>
      <c r="K2116" s="213"/>
      <c r="L2116" s="213" t="s">
        <v>669</v>
      </c>
      <c r="M2116" s="213"/>
      <c r="P2116" s="214" t="s">
        <v>1262</v>
      </c>
      <c r="Q2116" s="214"/>
      <c r="R2116" s="222">
        <v>5</v>
      </c>
      <c r="S2116" s="222"/>
      <c r="T2116" s="222"/>
      <c r="U2116" s="222"/>
      <c r="V2116" s="222"/>
      <c r="W2116" s="222"/>
      <c r="X2116" s="222"/>
      <c r="Y2116" s="222"/>
    </row>
    <row r="2117" spans="2:25" ht="3.75" customHeight="1"/>
    <row r="2118" spans="2:25" ht="1.5" customHeight="1"/>
    <row r="2119" spans="2:25" ht="2.25" customHeight="1"/>
    <row r="2120" spans="2:25">
      <c r="B2120" s="211" t="s">
        <v>1894</v>
      </c>
      <c r="C2120" s="211"/>
      <c r="D2120" s="211"/>
      <c r="E2120" s="211"/>
      <c r="F2120" s="211"/>
      <c r="G2120" s="211"/>
      <c r="I2120" s="212" t="s">
        <v>394</v>
      </c>
      <c r="J2120" s="212"/>
      <c r="K2120" s="212"/>
      <c r="L2120" s="212"/>
      <c r="M2120" s="212"/>
      <c r="N2120" s="212"/>
      <c r="O2120" s="212"/>
      <c r="P2120" s="212"/>
      <c r="Q2120" s="212"/>
      <c r="R2120" s="212"/>
      <c r="S2120" s="212"/>
      <c r="T2120" s="212"/>
      <c r="U2120" s="212"/>
      <c r="V2120" s="212"/>
      <c r="W2120" s="212"/>
      <c r="X2120" s="212"/>
      <c r="Y2120" s="212"/>
    </row>
    <row r="2121" spans="2:25">
      <c r="I2121" s="213" t="s">
        <v>1261</v>
      </c>
      <c r="J2121" s="213"/>
      <c r="K2121" s="213"/>
      <c r="L2121" s="213" t="s">
        <v>669</v>
      </c>
      <c r="M2121" s="213"/>
      <c r="P2121" s="214" t="s">
        <v>1262</v>
      </c>
      <c r="Q2121" s="214"/>
      <c r="R2121" s="222">
        <v>2</v>
      </c>
      <c r="S2121" s="222"/>
      <c r="T2121" s="222"/>
      <c r="U2121" s="222"/>
      <c r="V2121" s="222"/>
      <c r="W2121" s="222"/>
      <c r="X2121" s="222"/>
      <c r="Y2121" s="222"/>
    </row>
    <row r="2122" spans="2:25" ht="3.75" customHeight="1"/>
    <row r="2123" spans="2:25" ht="1.5" customHeight="1"/>
    <row r="2124" spans="2:25" ht="2.25" customHeight="1"/>
    <row r="2125" spans="2:25">
      <c r="B2125" s="211" t="s">
        <v>1895</v>
      </c>
      <c r="C2125" s="211"/>
      <c r="D2125" s="211"/>
      <c r="E2125" s="211"/>
      <c r="F2125" s="211"/>
      <c r="G2125" s="211"/>
      <c r="I2125" s="212" t="s">
        <v>396</v>
      </c>
      <c r="J2125" s="212"/>
      <c r="K2125" s="212"/>
      <c r="L2125" s="212"/>
      <c r="M2125" s="212"/>
      <c r="N2125" s="212"/>
      <c r="O2125" s="212"/>
      <c r="P2125" s="212"/>
      <c r="Q2125" s="212"/>
      <c r="R2125" s="212"/>
      <c r="S2125" s="212"/>
      <c r="T2125" s="212"/>
      <c r="U2125" s="212"/>
      <c r="V2125" s="212"/>
      <c r="W2125" s="212"/>
      <c r="X2125" s="212"/>
      <c r="Y2125" s="212"/>
    </row>
    <row r="2126" spans="2:25">
      <c r="I2126" s="213" t="s">
        <v>1261</v>
      </c>
      <c r="J2126" s="213"/>
      <c r="K2126" s="213"/>
      <c r="L2126" s="213" t="s">
        <v>669</v>
      </c>
      <c r="M2126" s="213"/>
      <c r="P2126" s="214" t="s">
        <v>1262</v>
      </c>
      <c r="Q2126" s="214"/>
      <c r="R2126" s="222">
        <v>29</v>
      </c>
      <c r="S2126" s="222"/>
      <c r="T2126" s="222"/>
      <c r="U2126" s="222"/>
      <c r="V2126" s="222"/>
      <c r="W2126" s="222"/>
      <c r="X2126" s="222"/>
      <c r="Y2126" s="222"/>
    </row>
    <row r="2127" spans="2:25" ht="3.75" customHeight="1"/>
    <row r="2128" spans="2:25" ht="1.5" customHeight="1"/>
    <row r="2129" spans="2:25" ht="2.25" customHeight="1"/>
    <row r="2130" spans="2:25">
      <c r="B2130" s="211" t="s">
        <v>1896</v>
      </c>
      <c r="C2130" s="211"/>
      <c r="D2130" s="211"/>
      <c r="E2130" s="211"/>
      <c r="F2130" s="211"/>
      <c r="G2130" s="211"/>
      <c r="I2130" s="212" t="s">
        <v>398</v>
      </c>
      <c r="J2130" s="212"/>
      <c r="K2130" s="212"/>
      <c r="L2130" s="212"/>
      <c r="M2130" s="212"/>
      <c r="N2130" s="212"/>
      <c r="O2130" s="212"/>
      <c r="P2130" s="212"/>
      <c r="Q2130" s="212"/>
      <c r="R2130" s="212"/>
      <c r="S2130" s="212"/>
      <c r="T2130" s="212"/>
      <c r="U2130" s="212"/>
      <c r="V2130" s="212"/>
      <c r="W2130" s="212"/>
      <c r="X2130" s="212"/>
      <c r="Y2130" s="212"/>
    </row>
    <row r="2131" spans="2:25">
      <c r="I2131" s="213" t="s">
        <v>1261</v>
      </c>
      <c r="J2131" s="213"/>
      <c r="K2131" s="213"/>
      <c r="L2131" s="213" t="s">
        <v>798</v>
      </c>
      <c r="M2131" s="213"/>
      <c r="P2131" s="214" t="s">
        <v>1262</v>
      </c>
      <c r="Q2131" s="214"/>
      <c r="R2131" s="215">
        <v>490</v>
      </c>
      <c r="S2131" s="215"/>
      <c r="T2131" s="215"/>
      <c r="U2131" s="215"/>
      <c r="V2131" s="215"/>
      <c r="W2131" s="215"/>
      <c r="X2131" s="215"/>
      <c r="Y2131" s="215"/>
    </row>
    <row r="2132" spans="2:25" ht="3.75" customHeight="1"/>
    <row r="2133" spans="2:25" ht="1.5" customHeight="1"/>
    <row r="2134" spans="2:25" ht="2.25" customHeight="1"/>
    <row r="2135" spans="2:25" s="147" customFormat="1">
      <c r="B2135" s="218" t="s">
        <v>2328</v>
      </c>
      <c r="C2135" s="218"/>
      <c r="D2135" s="218"/>
      <c r="E2135" s="218"/>
      <c r="F2135" s="218"/>
      <c r="G2135" s="218"/>
      <c r="I2135" s="219" t="s">
        <v>2326</v>
      </c>
      <c r="J2135" s="219"/>
      <c r="K2135" s="219"/>
      <c r="L2135" s="219"/>
      <c r="M2135" s="219"/>
      <c r="N2135" s="219"/>
      <c r="O2135" s="219"/>
      <c r="P2135" s="219"/>
      <c r="Q2135" s="219"/>
      <c r="R2135" s="219"/>
      <c r="S2135" s="219"/>
      <c r="T2135" s="219"/>
      <c r="U2135" s="219"/>
      <c r="V2135" s="219"/>
      <c r="W2135" s="219"/>
      <c r="X2135" s="219"/>
      <c r="Y2135" s="219"/>
    </row>
    <row r="2136" spans="2:25" s="147" customFormat="1">
      <c r="I2136" s="220" t="s">
        <v>1261</v>
      </c>
      <c r="J2136" s="220"/>
      <c r="K2136" s="220"/>
      <c r="L2136" s="220" t="s">
        <v>798</v>
      </c>
      <c r="M2136" s="220"/>
      <c r="P2136" s="221" t="s">
        <v>1262</v>
      </c>
      <c r="Q2136" s="221"/>
      <c r="R2136" s="222">
        <v>40</v>
      </c>
      <c r="S2136" s="222"/>
      <c r="T2136" s="222"/>
      <c r="U2136" s="222"/>
      <c r="V2136" s="222"/>
      <c r="W2136" s="222"/>
      <c r="X2136" s="222"/>
      <c r="Y2136" s="222"/>
    </row>
    <row r="2137" spans="2:25" ht="2.25" customHeight="1"/>
    <row r="2138" spans="2:25" ht="2.25" customHeight="1"/>
    <row r="2139" spans="2:25" ht="2.25" customHeight="1"/>
    <row r="2140" spans="2:25">
      <c r="B2140" s="211" t="s">
        <v>1897</v>
      </c>
      <c r="C2140" s="211"/>
      <c r="D2140" s="211"/>
      <c r="E2140" s="211"/>
      <c r="F2140" s="211"/>
      <c r="G2140" s="211"/>
      <c r="I2140" s="212" t="s">
        <v>400</v>
      </c>
      <c r="J2140" s="212"/>
      <c r="K2140" s="212"/>
      <c r="L2140" s="212"/>
      <c r="M2140" s="212"/>
      <c r="N2140" s="212"/>
      <c r="O2140" s="212"/>
      <c r="P2140" s="212"/>
      <c r="Q2140" s="212"/>
      <c r="R2140" s="212"/>
      <c r="S2140" s="212"/>
      <c r="T2140" s="212"/>
      <c r="U2140" s="212"/>
      <c r="V2140" s="212"/>
      <c r="W2140" s="212"/>
      <c r="X2140" s="212"/>
      <c r="Y2140" s="212"/>
    </row>
    <row r="2141" spans="2:25">
      <c r="I2141" s="213" t="s">
        <v>1261</v>
      </c>
      <c r="J2141" s="213"/>
      <c r="K2141" s="213"/>
      <c r="L2141" s="213" t="s">
        <v>698</v>
      </c>
      <c r="M2141" s="213"/>
      <c r="P2141" s="214" t="s">
        <v>1262</v>
      </c>
      <c r="Q2141" s="214"/>
      <c r="R2141" s="215">
        <v>17080</v>
      </c>
      <c r="S2141" s="215"/>
      <c r="T2141" s="215"/>
      <c r="U2141" s="215"/>
      <c r="V2141" s="215"/>
      <c r="W2141" s="215"/>
      <c r="X2141" s="215"/>
      <c r="Y2141" s="215"/>
    </row>
    <row r="2142" spans="2:25" ht="3.75" customHeight="1"/>
    <row r="2143" spans="2:25" ht="1.5" customHeight="1"/>
    <row r="2144" spans="2:25" ht="2.25" customHeight="1"/>
    <row r="2145" spans="2:25">
      <c r="B2145" s="211" t="s">
        <v>1898</v>
      </c>
      <c r="C2145" s="211"/>
      <c r="D2145" s="211"/>
      <c r="E2145" s="211"/>
      <c r="F2145" s="211"/>
      <c r="G2145" s="211"/>
      <c r="I2145" s="212" t="s">
        <v>402</v>
      </c>
      <c r="J2145" s="212"/>
      <c r="K2145" s="212"/>
      <c r="L2145" s="212"/>
      <c r="M2145" s="212"/>
      <c r="N2145" s="212"/>
      <c r="O2145" s="212"/>
      <c r="P2145" s="212"/>
      <c r="Q2145" s="212"/>
      <c r="R2145" s="212"/>
      <c r="S2145" s="212"/>
      <c r="T2145" s="212"/>
      <c r="U2145" s="212"/>
      <c r="V2145" s="212"/>
      <c r="W2145" s="212"/>
      <c r="X2145" s="212"/>
      <c r="Y2145" s="212"/>
    </row>
    <row r="2146" spans="2:25">
      <c r="I2146" s="213" t="s">
        <v>1261</v>
      </c>
      <c r="J2146" s="213"/>
      <c r="K2146" s="213"/>
      <c r="L2146" s="213" t="s">
        <v>669</v>
      </c>
      <c r="M2146" s="213"/>
      <c r="P2146" s="214" t="s">
        <v>1262</v>
      </c>
      <c r="Q2146" s="214"/>
      <c r="R2146" s="215">
        <v>16</v>
      </c>
      <c r="S2146" s="215"/>
      <c r="T2146" s="215"/>
      <c r="U2146" s="215"/>
      <c r="V2146" s="215"/>
      <c r="W2146" s="215"/>
      <c r="X2146" s="215"/>
      <c r="Y2146" s="215"/>
    </row>
    <row r="2147" spans="2:25" ht="3.75" customHeight="1"/>
    <row r="2148" spans="2:25" ht="1.5" customHeight="1"/>
    <row r="2149" spans="2:25" ht="2.25" customHeight="1"/>
    <row r="2150" spans="2:25">
      <c r="B2150" s="211" t="s">
        <v>1899</v>
      </c>
      <c r="C2150" s="211"/>
      <c r="D2150" s="211"/>
      <c r="E2150" s="211"/>
      <c r="F2150" s="211"/>
      <c r="G2150" s="211"/>
      <c r="I2150" s="212" t="s">
        <v>404</v>
      </c>
      <c r="J2150" s="212"/>
      <c r="K2150" s="212"/>
      <c r="L2150" s="212"/>
      <c r="M2150" s="212"/>
      <c r="N2150" s="212"/>
      <c r="O2150" s="212"/>
      <c r="P2150" s="212"/>
      <c r="Q2150" s="212"/>
      <c r="R2150" s="212"/>
      <c r="S2150" s="212"/>
      <c r="T2150" s="212"/>
      <c r="U2150" s="212"/>
      <c r="V2150" s="212"/>
      <c r="W2150" s="212"/>
      <c r="X2150" s="212"/>
      <c r="Y2150" s="212"/>
    </row>
    <row r="2151" spans="2:25">
      <c r="I2151" s="213" t="s">
        <v>1261</v>
      </c>
      <c r="J2151" s="213"/>
      <c r="K2151" s="213"/>
      <c r="L2151" s="213" t="s">
        <v>669</v>
      </c>
      <c r="M2151" s="213"/>
      <c r="P2151" s="214" t="s">
        <v>1262</v>
      </c>
      <c r="Q2151" s="214"/>
      <c r="R2151" s="215">
        <v>68</v>
      </c>
      <c r="S2151" s="215"/>
      <c r="T2151" s="215"/>
      <c r="U2151" s="215"/>
      <c r="V2151" s="215"/>
      <c r="W2151" s="215"/>
      <c r="X2151" s="215"/>
      <c r="Y2151" s="215"/>
    </row>
    <row r="2152" spans="2:25" ht="3.75" customHeight="1"/>
    <row r="2153" spans="2:25" ht="1.5" customHeight="1"/>
    <row r="2154" spans="2:25" ht="2.25" customHeight="1"/>
    <row r="2155" spans="2:25">
      <c r="B2155" s="211" t="s">
        <v>1900</v>
      </c>
      <c r="C2155" s="211"/>
      <c r="D2155" s="211"/>
      <c r="E2155" s="211"/>
      <c r="F2155" s="211"/>
      <c r="G2155" s="211"/>
      <c r="I2155" s="212" t="s">
        <v>406</v>
      </c>
      <c r="J2155" s="212"/>
      <c r="K2155" s="212"/>
      <c r="L2155" s="212"/>
      <c r="M2155" s="212"/>
      <c r="N2155" s="212"/>
      <c r="O2155" s="212"/>
      <c r="P2155" s="212"/>
      <c r="Q2155" s="212"/>
      <c r="R2155" s="212"/>
      <c r="S2155" s="212"/>
      <c r="T2155" s="212"/>
      <c r="U2155" s="212"/>
      <c r="V2155" s="212"/>
      <c r="W2155" s="212"/>
      <c r="X2155" s="212"/>
      <c r="Y2155" s="212"/>
    </row>
    <row r="2156" spans="2:25">
      <c r="I2156" s="213" t="s">
        <v>1261</v>
      </c>
      <c r="J2156" s="213"/>
      <c r="K2156" s="213"/>
      <c r="L2156" s="213" t="s">
        <v>669</v>
      </c>
      <c r="M2156" s="213"/>
      <c r="P2156" s="214" t="s">
        <v>1262</v>
      </c>
      <c r="Q2156" s="214"/>
      <c r="R2156" s="215">
        <v>78</v>
      </c>
      <c r="S2156" s="215"/>
      <c r="T2156" s="215"/>
      <c r="U2156" s="215"/>
      <c r="V2156" s="215"/>
      <c r="W2156" s="215"/>
      <c r="X2156" s="215"/>
      <c r="Y2156" s="215"/>
    </row>
    <row r="2157" spans="2:25" ht="3.75" customHeight="1"/>
    <row r="2158" spans="2:25" ht="1.5" customHeight="1"/>
    <row r="2159" spans="2:25" ht="2.25" customHeight="1"/>
    <row r="2160" spans="2:25">
      <c r="B2160" s="211" t="s">
        <v>1901</v>
      </c>
      <c r="C2160" s="211"/>
      <c r="D2160" s="211"/>
      <c r="E2160" s="211"/>
      <c r="F2160" s="211"/>
      <c r="G2160" s="211"/>
      <c r="I2160" s="212" t="s">
        <v>408</v>
      </c>
      <c r="J2160" s="212"/>
      <c r="K2160" s="212"/>
      <c r="L2160" s="212"/>
      <c r="M2160" s="212"/>
      <c r="N2160" s="212"/>
      <c r="O2160" s="212"/>
      <c r="P2160" s="212"/>
      <c r="Q2160" s="212"/>
      <c r="R2160" s="212"/>
      <c r="S2160" s="212"/>
      <c r="T2160" s="212"/>
      <c r="U2160" s="212"/>
      <c r="V2160" s="212"/>
      <c r="W2160" s="212"/>
      <c r="X2160" s="212"/>
      <c r="Y2160" s="212"/>
    </row>
    <row r="2161" spans="2:25">
      <c r="I2161" s="213" t="s">
        <v>1261</v>
      </c>
      <c r="J2161" s="213"/>
      <c r="K2161" s="213"/>
      <c r="L2161" s="213" t="s">
        <v>669</v>
      </c>
      <c r="M2161" s="213"/>
      <c r="P2161" s="214" t="s">
        <v>1262</v>
      </c>
      <c r="Q2161" s="214"/>
      <c r="R2161" s="215">
        <v>3</v>
      </c>
      <c r="S2161" s="215"/>
      <c r="T2161" s="215"/>
      <c r="U2161" s="215"/>
      <c r="V2161" s="215"/>
      <c r="W2161" s="215"/>
      <c r="X2161" s="215"/>
      <c r="Y2161" s="215"/>
    </row>
    <row r="2162" spans="2:25" ht="3.75" customHeight="1"/>
    <row r="2163" spans="2:25" ht="1.5" customHeight="1"/>
    <row r="2164" spans="2:25" ht="2.25" customHeight="1"/>
    <row r="2165" spans="2:25">
      <c r="B2165" s="211" t="s">
        <v>1902</v>
      </c>
      <c r="C2165" s="211"/>
      <c r="D2165" s="211"/>
      <c r="E2165" s="211"/>
      <c r="F2165" s="211"/>
      <c r="G2165" s="211"/>
      <c r="I2165" s="212" t="s">
        <v>410</v>
      </c>
      <c r="J2165" s="212"/>
      <c r="K2165" s="212"/>
      <c r="L2165" s="212"/>
      <c r="M2165" s="212"/>
      <c r="N2165" s="212"/>
      <c r="O2165" s="212"/>
      <c r="P2165" s="212"/>
      <c r="Q2165" s="212"/>
      <c r="R2165" s="212"/>
      <c r="S2165" s="212"/>
      <c r="T2165" s="212"/>
      <c r="U2165" s="212"/>
      <c r="V2165" s="212"/>
      <c r="W2165" s="212"/>
      <c r="X2165" s="212"/>
      <c r="Y2165" s="212"/>
    </row>
    <row r="2166" spans="2:25">
      <c r="I2166" s="213" t="s">
        <v>1261</v>
      </c>
      <c r="J2166" s="213"/>
      <c r="K2166" s="213"/>
      <c r="L2166" s="213" t="s">
        <v>669</v>
      </c>
      <c r="M2166" s="213"/>
      <c r="P2166" s="214" t="s">
        <v>1262</v>
      </c>
      <c r="Q2166" s="214"/>
      <c r="R2166" s="215">
        <v>3</v>
      </c>
      <c r="S2166" s="215"/>
      <c r="T2166" s="215"/>
      <c r="U2166" s="215"/>
      <c r="V2166" s="215"/>
      <c r="W2166" s="215"/>
      <c r="X2166" s="215"/>
      <c r="Y2166" s="215"/>
    </row>
    <row r="2167" spans="2:25" ht="3.75" customHeight="1"/>
    <row r="2168" spans="2:25" ht="1.5" customHeight="1"/>
    <row r="2169" spans="2:25" ht="2.25" customHeight="1"/>
    <row r="2170" spans="2:25">
      <c r="B2170" s="211" t="s">
        <v>1903</v>
      </c>
      <c r="C2170" s="211"/>
      <c r="D2170" s="211"/>
      <c r="E2170" s="211"/>
      <c r="F2170" s="211"/>
      <c r="G2170" s="211"/>
      <c r="I2170" s="212" t="s">
        <v>412</v>
      </c>
      <c r="J2170" s="212"/>
      <c r="K2170" s="212"/>
      <c r="L2170" s="212"/>
      <c r="M2170" s="212"/>
      <c r="N2170" s="212"/>
      <c r="O2170" s="212"/>
      <c r="P2170" s="212"/>
      <c r="Q2170" s="212"/>
      <c r="R2170" s="212"/>
      <c r="S2170" s="212"/>
      <c r="T2170" s="212"/>
      <c r="U2170" s="212"/>
      <c r="V2170" s="212"/>
      <c r="W2170" s="212"/>
      <c r="X2170" s="212"/>
      <c r="Y2170" s="212"/>
    </row>
    <row r="2171" spans="2:25">
      <c r="I2171" s="213" t="s">
        <v>1261</v>
      </c>
      <c r="J2171" s="213"/>
      <c r="K2171" s="213"/>
      <c r="L2171" s="213" t="s">
        <v>669</v>
      </c>
      <c r="M2171" s="213"/>
      <c r="P2171" s="214" t="s">
        <v>1262</v>
      </c>
      <c r="Q2171" s="214"/>
      <c r="R2171" s="215">
        <v>4</v>
      </c>
      <c r="S2171" s="215"/>
      <c r="T2171" s="215"/>
      <c r="U2171" s="215"/>
      <c r="V2171" s="215"/>
      <c r="W2171" s="215"/>
      <c r="X2171" s="215"/>
      <c r="Y2171" s="215"/>
    </row>
    <row r="2172" spans="2:25" ht="3.75" customHeight="1"/>
    <row r="2173" spans="2:25" ht="1.5" customHeight="1"/>
    <row r="2174" spans="2:25" ht="2.25" customHeight="1"/>
    <row r="2175" spans="2:25">
      <c r="B2175" s="211" t="s">
        <v>1904</v>
      </c>
      <c r="C2175" s="211"/>
      <c r="D2175" s="211"/>
      <c r="E2175" s="211"/>
      <c r="F2175" s="211"/>
      <c r="G2175" s="211"/>
      <c r="I2175" s="212" t="s">
        <v>1905</v>
      </c>
      <c r="J2175" s="212"/>
      <c r="K2175" s="212"/>
      <c r="L2175" s="212"/>
      <c r="M2175" s="212"/>
      <c r="N2175" s="212"/>
      <c r="O2175" s="212"/>
      <c r="P2175" s="212"/>
      <c r="Q2175" s="212"/>
      <c r="R2175" s="212"/>
      <c r="S2175" s="212"/>
      <c r="T2175" s="212"/>
      <c r="U2175" s="212"/>
      <c r="V2175" s="212"/>
      <c r="W2175" s="212"/>
      <c r="X2175" s="212"/>
      <c r="Y2175" s="212"/>
    </row>
    <row r="2176" spans="2:25">
      <c r="I2176" s="213" t="s">
        <v>1261</v>
      </c>
      <c r="J2176" s="213"/>
      <c r="K2176" s="213"/>
      <c r="L2176" s="213" t="s">
        <v>669</v>
      </c>
      <c r="M2176" s="213"/>
      <c r="P2176" s="214" t="s">
        <v>1262</v>
      </c>
      <c r="Q2176" s="214"/>
      <c r="R2176" s="215">
        <v>4</v>
      </c>
      <c r="S2176" s="215"/>
      <c r="T2176" s="215"/>
      <c r="U2176" s="215"/>
      <c r="V2176" s="215"/>
      <c r="W2176" s="215"/>
      <c r="X2176" s="215"/>
      <c r="Y2176" s="215"/>
    </row>
    <row r="2177" spans="2:25" ht="3.75" customHeight="1"/>
    <row r="2178" spans="2:25" ht="1.5" customHeight="1"/>
    <row r="2179" spans="2:25" ht="2.25" customHeight="1"/>
    <row r="2180" spans="2:25">
      <c r="B2180" s="211" t="s">
        <v>1906</v>
      </c>
      <c r="C2180" s="211"/>
      <c r="D2180" s="211"/>
      <c r="E2180" s="211"/>
      <c r="F2180" s="211"/>
      <c r="G2180" s="211"/>
      <c r="I2180" s="212" t="s">
        <v>414</v>
      </c>
      <c r="J2180" s="212"/>
      <c r="K2180" s="212"/>
      <c r="L2180" s="212"/>
      <c r="M2180" s="212"/>
      <c r="N2180" s="212"/>
      <c r="O2180" s="212"/>
      <c r="P2180" s="212"/>
      <c r="Q2180" s="212"/>
      <c r="R2180" s="212"/>
      <c r="S2180" s="212"/>
      <c r="T2180" s="212"/>
      <c r="U2180" s="212"/>
      <c r="V2180" s="212"/>
      <c r="W2180" s="212"/>
      <c r="X2180" s="212"/>
      <c r="Y2180" s="212"/>
    </row>
    <row r="2181" spans="2:25">
      <c r="I2181" s="213" t="s">
        <v>1261</v>
      </c>
      <c r="J2181" s="213"/>
      <c r="K2181" s="213"/>
      <c r="L2181" s="213" t="s">
        <v>669</v>
      </c>
      <c r="M2181" s="213"/>
      <c r="P2181" s="214" t="s">
        <v>1262</v>
      </c>
      <c r="Q2181" s="214"/>
      <c r="R2181" s="215">
        <v>4</v>
      </c>
      <c r="S2181" s="215"/>
      <c r="T2181" s="215"/>
      <c r="U2181" s="215"/>
      <c r="V2181" s="215"/>
      <c r="W2181" s="215"/>
      <c r="X2181" s="215"/>
      <c r="Y2181" s="215"/>
    </row>
    <row r="2182" spans="2:25" ht="3.75" customHeight="1"/>
    <row r="2183" spans="2:25" ht="1.5" customHeight="1"/>
    <row r="2184" spans="2:25" ht="2.25" customHeight="1"/>
    <row r="2185" spans="2:25">
      <c r="B2185" s="211" t="s">
        <v>1907</v>
      </c>
      <c r="C2185" s="211"/>
      <c r="D2185" s="211"/>
      <c r="E2185" s="211"/>
      <c r="F2185" s="211"/>
      <c r="G2185" s="211"/>
      <c r="I2185" s="212" t="s">
        <v>1908</v>
      </c>
      <c r="J2185" s="212"/>
      <c r="K2185" s="212"/>
      <c r="L2185" s="212"/>
      <c r="M2185" s="212"/>
      <c r="N2185" s="212"/>
      <c r="O2185" s="212"/>
      <c r="P2185" s="212"/>
      <c r="Q2185" s="212"/>
      <c r="R2185" s="212"/>
      <c r="S2185" s="212"/>
      <c r="T2185" s="212"/>
      <c r="U2185" s="212"/>
      <c r="V2185" s="212"/>
      <c r="W2185" s="212"/>
      <c r="X2185" s="212"/>
      <c r="Y2185" s="212"/>
    </row>
    <row r="2186" spans="2:25">
      <c r="I2186" s="213" t="s">
        <v>1261</v>
      </c>
      <c r="J2186" s="213"/>
      <c r="K2186" s="213"/>
      <c r="L2186" s="213" t="s">
        <v>669</v>
      </c>
      <c r="M2186" s="213"/>
      <c r="P2186" s="214" t="s">
        <v>1262</v>
      </c>
      <c r="Q2186" s="214"/>
      <c r="R2186" s="215">
        <v>4</v>
      </c>
      <c r="S2186" s="215"/>
      <c r="T2186" s="215"/>
      <c r="U2186" s="215"/>
      <c r="V2186" s="215"/>
      <c r="W2186" s="215"/>
      <c r="X2186" s="215"/>
      <c r="Y2186" s="215"/>
    </row>
    <row r="2187" spans="2:25" ht="3.75" customHeight="1"/>
    <row r="2188" spans="2:25" ht="1.5" customHeight="1"/>
    <row r="2189" spans="2:25" ht="2.25" customHeight="1"/>
    <row r="2190" spans="2:25" ht="2.25" customHeight="1"/>
    <row r="2191" spans="2:25">
      <c r="I2191" s="217" t="s">
        <v>1909</v>
      </c>
      <c r="J2191" s="217"/>
      <c r="K2191" s="217"/>
      <c r="L2191" s="217"/>
      <c r="M2191" s="217"/>
      <c r="N2191" s="217"/>
      <c r="O2191" s="217"/>
      <c r="P2191" s="217"/>
      <c r="Q2191" s="217"/>
      <c r="R2191" s="217"/>
      <c r="S2191" s="217"/>
      <c r="T2191" s="217"/>
      <c r="U2191" s="217"/>
      <c r="V2191" s="217"/>
      <c r="W2191" s="217"/>
      <c r="X2191" s="217"/>
      <c r="Y2191" s="217"/>
    </row>
    <row r="2192" spans="2:25" ht="5.25" customHeight="1"/>
    <row r="2193" spans="2:25">
      <c r="B2193" s="211" t="s">
        <v>1910</v>
      </c>
      <c r="C2193" s="211"/>
      <c r="D2193" s="211"/>
      <c r="E2193" s="211"/>
      <c r="F2193" s="211"/>
      <c r="G2193" s="211"/>
      <c r="I2193" s="212" t="s">
        <v>418</v>
      </c>
      <c r="J2193" s="212"/>
      <c r="K2193" s="212"/>
      <c r="L2193" s="212"/>
      <c r="M2193" s="212"/>
      <c r="N2193" s="212"/>
      <c r="O2193" s="212"/>
      <c r="P2193" s="212"/>
      <c r="Q2193" s="212"/>
      <c r="R2193" s="212"/>
      <c r="S2193" s="212"/>
      <c r="T2193" s="212"/>
      <c r="U2193" s="212"/>
      <c r="V2193" s="212"/>
      <c r="W2193" s="212"/>
      <c r="X2193" s="212"/>
      <c r="Y2193" s="212"/>
    </row>
    <row r="2194" spans="2:25">
      <c r="I2194" s="213" t="s">
        <v>1261</v>
      </c>
      <c r="J2194" s="213"/>
      <c r="K2194" s="213"/>
      <c r="L2194" s="213" t="s">
        <v>661</v>
      </c>
      <c r="M2194" s="213"/>
      <c r="P2194" s="214" t="s">
        <v>1262</v>
      </c>
      <c r="Q2194" s="214"/>
      <c r="R2194" s="215">
        <v>4.2</v>
      </c>
      <c r="S2194" s="215"/>
      <c r="T2194" s="215"/>
      <c r="U2194" s="215"/>
      <c r="V2194" s="215"/>
      <c r="W2194" s="215"/>
      <c r="X2194" s="215"/>
      <c r="Y2194" s="215"/>
    </row>
    <row r="2195" spans="2:25" ht="3.75" customHeight="1"/>
    <row r="2196" spans="2:25" ht="1.5" customHeight="1"/>
    <row r="2197" spans="2:25" ht="2.25" customHeight="1"/>
    <row r="2198" spans="2:25">
      <c r="B2198" s="211" t="s">
        <v>1911</v>
      </c>
      <c r="C2198" s="211"/>
      <c r="D2198" s="211"/>
      <c r="E2198" s="211"/>
      <c r="F2198" s="211"/>
      <c r="G2198" s="211"/>
      <c r="I2198" s="212" t="s">
        <v>1912</v>
      </c>
      <c r="J2198" s="212"/>
      <c r="K2198" s="212"/>
      <c r="L2198" s="212"/>
      <c r="M2198" s="212"/>
      <c r="N2198" s="212"/>
      <c r="O2198" s="212"/>
      <c r="P2198" s="212"/>
      <c r="Q2198" s="212"/>
      <c r="R2198" s="212"/>
      <c r="S2198" s="212"/>
      <c r="T2198" s="212"/>
      <c r="U2198" s="212"/>
      <c r="V2198" s="212"/>
      <c r="W2198" s="212"/>
      <c r="X2198" s="212"/>
      <c r="Y2198" s="212"/>
    </row>
    <row r="2199" spans="2:25">
      <c r="I2199" s="213" t="s">
        <v>1261</v>
      </c>
      <c r="J2199" s="213"/>
      <c r="K2199" s="213"/>
      <c r="L2199" s="213" t="s">
        <v>661</v>
      </c>
      <c r="M2199" s="213"/>
      <c r="P2199" s="214" t="s">
        <v>1262</v>
      </c>
      <c r="Q2199" s="214"/>
      <c r="R2199" s="215">
        <v>4.2</v>
      </c>
      <c r="S2199" s="215"/>
      <c r="T2199" s="215"/>
      <c r="U2199" s="215"/>
      <c r="V2199" s="215"/>
      <c r="W2199" s="215"/>
      <c r="X2199" s="215"/>
      <c r="Y2199" s="215"/>
    </row>
    <row r="2200" spans="2:25" ht="3.75" customHeight="1"/>
    <row r="2201" spans="2:25" ht="1.5" customHeight="1"/>
    <row r="2202" spans="2:25" ht="2.25" customHeight="1"/>
    <row r="2203" spans="2:25">
      <c r="B2203" s="211" t="s">
        <v>1913</v>
      </c>
      <c r="C2203" s="211"/>
      <c r="D2203" s="211"/>
      <c r="E2203" s="211"/>
      <c r="F2203" s="211"/>
      <c r="G2203" s="211"/>
      <c r="I2203" s="212" t="s">
        <v>420</v>
      </c>
      <c r="J2203" s="212"/>
      <c r="K2203" s="212"/>
      <c r="L2203" s="212"/>
      <c r="M2203" s="212"/>
      <c r="N2203" s="212"/>
      <c r="O2203" s="212"/>
      <c r="P2203" s="212"/>
      <c r="Q2203" s="212"/>
      <c r="R2203" s="212"/>
      <c r="S2203" s="212"/>
      <c r="T2203" s="212"/>
      <c r="U2203" s="212"/>
      <c r="V2203" s="212"/>
      <c r="W2203" s="212"/>
      <c r="X2203" s="212"/>
      <c r="Y2203" s="212"/>
    </row>
    <row r="2204" spans="2:25">
      <c r="I2204" s="213" t="s">
        <v>1261</v>
      </c>
      <c r="J2204" s="213"/>
      <c r="K2204" s="213"/>
      <c r="L2204" s="213" t="s">
        <v>663</v>
      </c>
      <c r="M2204" s="213"/>
      <c r="P2204" s="214" t="s">
        <v>1262</v>
      </c>
      <c r="Q2204" s="214"/>
      <c r="R2204" s="215">
        <v>0.5</v>
      </c>
      <c r="S2204" s="215"/>
      <c r="T2204" s="215"/>
      <c r="U2204" s="215"/>
      <c r="V2204" s="215"/>
      <c r="W2204" s="215"/>
      <c r="X2204" s="215"/>
      <c r="Y2204" s="215"/>
    </row>
    <row r="2205" spans="2:25" ht="3.75" customHeight="1"/>
    <row r="2206" spans="2:25" ht="1.5" customHeight="1"/>
    <row r="2207" spans="2:25" ht="2.25" customHeight="1"/>
    <row r="2208" spans="2:25">
      <c r="B2208" s="211" t="s">
        <v>1914</v>
      </c>
      <c r="C2208" s="211"/>
      <c r="D2208" s="211"/>
      <c r="E2208" s="211"/>
      <c r="F2208" s="211"/>
      <c r="G2208" s="211"/>
      <c r="I2208" s="212" t="s">
        <v>422</v>
      </c>
      <c r="J2208" s="212"/>
      <c r="K2208" s="212"/>
      <c r="L2208" s="212"/>
      <c r="M2208" s="212"/>
      <c r="N2208" s="212"/>
      <c r="O2208" s="212"/>
      <c r="P2208" s="212"/>
      <c r="Q2208" s="212"/>
      <c r="R2208" s="212"/>
      <c r="S2208" s="212"/>
      <c r="T2208" s="212"/>
      <c r="U2208" s="212"/>
      <c r="V2208" s="212"/>
      <c r="W2208" s="212"/>
      <c r="X2208" s="212"/>
      <c r="Y2208" s="212"/>
    </row>
    <row r="2209" spans="2:25">
      <c r="I2209" s="213" t="s">
        <v>1261</v>
      </c>
      <c r="J2209" s="213"/>
      <c r="K2209" s="213"/>
      <c r="L2209" s="213" t="s">
        <v>661</v>
      </c>
      <c r="M2209" s="213"/>
      <c r="P2209" s="214" t="s">
        <v>1262</v>
      </c>
      <c r="Q2209" s="214"/>
      <c r="R2209" s="215">
        <v>4.2</v>
      </c>
      <c r="S2209" s="215"/>
      <c r="T2209" s="215"/>
      <c r="U2209" s="215"/>
      <c r="V2209" s="215"/>
      <c r="W2209" s="215"/>
      <c r="X2209" s="215"/>
      <c r="Y2209" s="215"/>
    </row>
    <row r="2210" spans="2:25" ht="3.75" customHeight="1"/>
    <row r="2211" spans="2:25" ht="1.5" customHeight="1"/>
    <row r="2212" spans="2:25" ht="2.25" customHeight="1"/>
    <row r="2213" spans="2:25">
      <c r="B2213" s="211" t="s">
        <v>1915</v>
      </c>
      <c r="C2213" s="211"/>
      <c r="D2213" s="211"/>
      <c r="E2213" s="211"/>
      <c r="F2213" s="211"/>
      <c r="G2213" s="211"/>
      <c r="I2213" s="212" t="s">
        <v>1916</v>
      </c>
      <c r="J2213" s="212"/>
      <c r="K2213" s="212"/>
      <c r="L2213" s="212"/>
      <c r="M2213" s="212"/>
      <c r="N2213" s="212"/>
      <c r="O2213" s="212"/>
      <c r="P2213" s="212"/>
      <c r="Q2213" s="212"/>
      <c r="R2213" s="212"/>
      <c r="S2213" s="212"/>
      <c r="T2213" s="212"/>
      <c r="U2213" s="212"/>
      <c r="V2213" s="212"/>
      <c r="W2213" s="212"/>
      <c r="X2213" s="212"/>
      <c r="Y2213" s="212"/>
    </row>
    <row r="2214" spans="2:25">
      <c r="I2214" s="213" t="s">
        <v>1261</v>
      </c>
      <c r="J2214" s="213"/>
      <c r="K2214" s="213"/>
      <c r="L2214" s="213" t="s">
        <v>661</v>
      </c>
      <c r="M2214" s="213"/>
      <c r="P2214" s="214" t="s">
        <v>1262</v>
      </c>
      <c r="Q2214" s="214"/>
      <c r="R2214" s="215">
        <v>4.2</v>
      </c>
      <c r="S2214" s="215"/>
      <c r="T2214" s="215"/>
      <c r="U2214" s="215"/>
      <c r="V2214" s="215"/>
      <c r="W2214" s="215"/>
      <c r="X2214" s="215"/>
      <c r="Y2214" s="215"/>
    </row>
    <row r="2215" spans="2:25" ht="3.75" customHeight="1"/>
    <row r="2216" spans="2:25" ht="1.5" customHeight="1"/>
    <row r="2217" spans="2:25" ht="2.25" customHeight="1"/>
    <row r="2218" spans="2:25">
      <c r="B2218" s="211" t="s">
        <v>1917</v>
      </c>
      <c r="C2218" s="211"/>
      <c r="D2218" s="211"/>
      <c r="E2218" s="211"/>
      <c r="F2218" s="211"/>
      <c r="G2218" s="211"/>
      <c r="I2218" s="212" t="s">
        <v>424</v>
      </c>
      <c r="J2218" s="212"/>
      <c r="K2218" s="212"/>
      <c r="L2218" s="212"/>
      <c r="M2218" s="212"/>
      <c r="N2218" s="212"/>
      <c r="O2218" s="212"/>
      <c r="P2218" s="212"/>
      <c r="Q2218" s="212"/>
      <c r="R2218" s="212"/>
      <c r="S2218" s="212"/>
      <c r="T2218" s="212"/>
      <c r="U2218" s="212"/>
      <c r="V2218" s="212"/>
      <c r="W2218" s="212"/>
      <c r="X2218" s="212"/>
      <c r="Y2218" s="212"/>
    </row>
    <row r="2219" spans="2:25">
      <c r="I2219" s="213" t="s">
        <v>1261</v>
      </c>
      <c r="J2219" s="213"/>
      <c r="K2219" s="213"/>
      <c r="L2219" s="213" t="s">
        <v>661</v>
      </c>
      <c r="M2219" s="213"/>
      <c r="P2219" s="214" t="s">
        <v>1262</v>
      </c>
      <c r="Q2219" s="214"/>
      <c r="R2219" s="215">
        <v>4.2</v>
      </c>
      <c r="S2219" s="215"/>
      <c r="T2219" s="215"/>
      <c r="U2219" s="215"/>
      <c r="V2219" s="215"/>
      <c r="W2219" s="215"/>
      <c r="X2219" s="215"/>
      <c r="Y2219" s="215"/>
    </row>
    <row r="2220" spans="2:25" ht="3.75" customHeight="1"/>
    <row r="2221" spans="2:25" ht="1.5" customHeight="1"/>
    <row r="2222" spans="2:25" ht="2.25" customHeight="1"/>
    <row r="2223" spans="2:25">
      <c r="B2223" s="211" t="s">
        <v>1918</v>
      </c>
      <c r="C2223" s="211"/>
      <c r="D2223" s="211"/>
      <c r="E2223" s="211"/>
      <c r="F2223" s="211"/>
      <c r="G2223" s="211"/>
      <c r="I2223" s="212" t="s">
        <v>1919</v>
      </c>
      <c r="J2223" s="212"/>
      <c r="K2223" s="212"/>
      <c r="L2223" s="212"/>
      <c r="M2223" s="212"/>
      <c r="N2223" s="212"/>
      <c r="O2223" s="212"/>
      <c r="P2223" s="212"/>
      <c r="Q2223" s="212"/>
      <c r="R2223" s="212"/>
      <c r="S2223" s="212"/>
      <c r="T2223" s="212"/>
      <c r="U2223" s="212"/>
      <c r="V2223" s="212"/>
      <c r="W2223" s="212"/>
      <c r="X2223" s="212"/>
      <c r="Y2223" s="212"/>
    </row>
    <row r="2224" spans="2:25">
      <c r="I2224" s="213" t="s">
        <v>1261</v>
      </c>
      <c r="J2224" s="213"/>
      <c r="K2224" s="213"/>
      <c r="L2224" s="213" t="s">
        <v>661</v>
      </c>
      <c r="M2224" s="213"/>
      <c r="P2224" s="214" t="s">
        <v>1262</v>
      </c>
      <c r="Q2224" s="214"/>
      <c r="R2224" s="215">
        <v>4.2</v>
      </c>
      <c r="S2224" s="215"/>
      <c r="T2224" s="215"/>
      <c r="U2224" s="215"/>
      <c r="V2224" s="215"/>
      <c r="W2224" s="215"/>
      <c r="X2224" s="215"/>
      <c r="Y2224" s="215"/>
    </row>
    <row r="2225" spans="2:25" ht="3.75" customHeight="1"/>
    <row r="2226" spans="2:25" ht="1.5" customHeight="1"/>
    <row r="2227" spans="2:25" ht="2.25" customHeight="1"/>
    <row r="2228" spans="2:25" ht="2.25" customHeight="1"/>
    <row r="2229" spans="2:25">
      <c r="I2229" s="217" t="s">
        <v>1920</v>
      </c>
      <c r="J2229" s="217"/>
      <c r="K2229" s="217"/>
      <c r="L2229" s="217"/>
      <c r="M2229" s="217"/>
      <c r="N2229" s="217"/>
      <c r="O2229" s="217"/>
      <c r="P2229" s="217"/>
      <c r="Q2229" s="217"/>
      <c r="R2229" s="217"/>
      <c r="S2229" s="217"/>
      <c r="T2229" s="217"/>
      <c r="U2229" s="217"/>
      <c r="V2229" s="217"/>
      <c r="W2229" s="217"/>
      <c r="X2229" s="217"/>
      <c r="Y2229" s="217"/>
    </row>
    <row r="2230" spans="2:25" ht="5.25" customHeight="1"/>
    <row r="2231" spans="2:25">
      <c r="B2231" s="211" t="s">
        <v>1921</v>
      </c>
      <c r="C2231" s="211"/>
      <c r="D2231" s="211"/>
      <c r="E2231" s="211"/>
      <c r="F2231" s="211"/>
      <c r="G2231" s="211"/>
      <c r="I2231" s="212" t="s">
        <v>428</v>
      </c>
      <c r="J2231" s="212"/>
      <c r="K2231" s="212"/>
      <c r="L2231" s="212"/>
      <c r="M2231" s="212"/>
      <c r="N2231" s="212"/>
      <c r="O2231" s="212"/>
      <c r="P2231" s="212"/>
      <c r="Q2231" s="212"/>
      <c r="R2231" s="212"/>
      <c r="S2231" s="212"/>
      <c r="T2231" s="212"/>
      <c r="U2231" s="212"/>
      <c r="V2231" s="212"/>
      <c r="W2231" s="212"/>
      <c r="X2231" s="212"/>
      <c r="Y2231" s="212"/>
    </row>
    <row r="2232" spans="2:25">
      <c r="I2232" s="213" t="s">
        <v>1261</v>
      </c>
      <c r="J2232" s="213"/>
      <c r="K2232" s="213"/>
      <c r="L2232" s="213" t="s">
        <v>663</v>
      </c>
      <c r="M2232" s="213"/>
      <c r="P2232" s="214" t="s">
        <v>1262</v>
      </c>
      <c r="Q2232" s="214"/>
      <c r="R2232" s="215">
        <v>42.53</v>
      </c>
      <c r="S2232" s="215"/>
      <c r="T2232" s="215"/>
      <c r="U2232" s="215"/>
      <c r="V2232" s="215"/>
      <c r="W2232" s="215"/>
      <c r="X2232" s="215"/>
      <c r="Y2232" s="215"/>
    </row>
    <row r="2233" spans="2:25" ht="3.75" customHeight="1"/>
    <row r="2234" spans="2:25" ht="1.5" customHeight="1"/>
    <row r="2235" spans="2:25" ht="2.25" customHeight="1"/>
    <row r="2236" spans="2:25">
      <c r="B2236" s="211" t="s">
        <v>1922</v>
      </c>
      <c r="C2236" s="211"/>
      <c r="D2236" s="211"/>
      <c r="E2236" s="211"/>
      <c r="F2236" s="211"/>
      <c r="G2236" s="211"/>
      <c r="I2236" s="212" t="s">
        <v>1923</v>
      </c>
      <c r="J2236" s="212"/>
      <c r="K2236" s="212"/>
      <c r="L2236" s="212"/>
      <c r="M2236" s="212"/>
      <c r="N2236" s="212"/>
      <c r="O2236" s="212"/>
      <c r="P2236" s="212"/>
      <c r="Q2236" s="212"/>
      <c r="R2236" s="212"/>
      <c r="S2236" s="212"/>
      <c r="T2236" s="212"/>
      <c r="U2236" s="212"/>
      <c r="V2236" s="212"/>
      <c r="W2236" s="212"/>
      <c r="X2236" s="212"/>
      <c r="Y2236" s="212"/>
    </row>
    <row r="2237" spans="2:25">
      <c r="I2237" s="213" t="s">
        <v>1261</v>
      </c>
      <c r="J2237" s="213"/>
      <c r="K2237" s="213"/>
      <c r="L2237" s="213" t="s">
        <v>663</v>
      </c>
      <c r="M2237" s="213"/>
      <c r="P2237" s="214" t="s">
        <v>1262</v>
      </c>
      <c r="Q2237" s="214"/>
      <c r="R2237" s="215">
        <v>6.07</v>
      </c>
      <c r="S2237" s="215"/>
      <c r="T2237" s="215"/>
      <c r="U2237" s="215"/>
      <c r="V2237" s="215"/>
      <c r="W2237" s="215"/>
      <c r="X2237" s="215"/>
      <c r="Y2237" s="215"/>
    </row>
    <row r="2238" spans="2:25" ht="3.75" customHeight="1"/>
    <row r="2239" spans="2:25" ht="1.5" customHeight="1"/>
    <row r="2240" spans="2:25" ht="2.25" customHeight="1"/>
    <row r="2241" spans="2:25">
      <c r="B2241" s="211" t="s">
        <v>1924</v>
      </c>
      <c r="C2241" s="211"/>
      <c r="D2241" s="211"/>
      <c r="E2241" s="211"/>
      <c r="F2241" s="211"/>
      <c r="G2241" s="211"/>
      <c r="I2241" s="212" t="s">
        <v>1925</v>
      </c>
      <c r="J2241" s="212"/>
      <c r="K2241" s="212"/>
      <c r="L2241" s="212"/>
      <c r="M2241" s="212"/>
      <c r="N2241" s="212"/>
      <c r="O2241" s="212"/>
      <c r="P2241" s="212"/>
      <c r="Q2241" s="212"/>
      <c r="R2241" s="212"/>
      <c r="S2241" s="212"/>
      <c r="T2241" s="212"/>
      <c r="U2241" s="212"/>
      <c r="V2241" s="212"/>
      <c r="W2241" s="212"/>
      <c r="X2241" s="212"/>
      <c r="Y2241" s="212"/>
    </row>
    <row r="2242" spans="2:25">
      <c r="I2242" s="213" t="s">
        <v>1261</v>
      </c>
      <c r="J2242" s="213"/>
      <c r="K2242" s="213"/>
      <c r="L2242" s="213" t="s">
        <v>663</v>
      </c>
      <c r="M2242" s="213"/>
      <c r="P2242" s="214" t="s">
        <v>1262</v>
      </c>
      <c r="Q2242" s="214"/>
      <c r="R2242" s="215">
        <v>36.46</v>
      </c>
      <c r="S2242" s="215"/>
      <c r="T2242" s="215"/>
      <c r="U2242" s="215"/>
      <c r="V2242" s="215"/>
      <c r="W2242" s="215"/>
      <c r="X2242" s="215"/>
      <c r="Y2242" s="215"/>
    </row>
    <row r="2243" spans="2:25" ht="3.75" customHeight="1"/>
    <row r="2244" spans="2:25" ht="1.5" customHeight="1"/>
    <row r="2245" spans="2:25" ht="2.25" customHeight="1"/>
    <row r="2246" spans="2:25">
      <c r="B2246" s="211" t="s">
        <v>1926</v>
      </c>
      <c r="C2246" s="211"/>
      <c r="D2246" s="211"/>
      <c r="E2246" s="211"/>
      <c r="F2246" s="211"/>
      <c r="G2246" s="211"/>
      <c r="I2246" s="212" t="s">
        <v>430</v>
      </c>
      <c r="J2246" s="212"/>
      <c r="K2246" s="212"/>
      <c r="L2246" s="212"/>
      <c r="M2246" s="212"/>
      <c r="N2246" s="212"/>
      <c r="O2246" s="212"/>
      <c r="P2246" s="212"/>
      <c r="Q2246" s="212"/>
      <c r="R2246" s="212"/>
      <c r="S2246" s="212"/>
      <c r="T2246" s="212"/>
      <c r="U2246" s="212"/>
      <c r="V2246" s="212"/>
      <c r="W2246" s="212"/>
      <c r="X2246" s="212"/>
      <c r="Y2246" s="212"/>
    </row>
    <row r="2247" spans="2:25">
      <c r="I2247" s="213" t="s">
        <v>1261</v>
      </c>
      <c r="J2247" s="213"/>
      <c r="K2247" s="213"/>
      <c r="L2247" s="213" t="s">
        <v>663</v>
      </c>
      <c r="M2247" s="213"/>
      <c r="P2247" s="214" t="s">
        <v>1262</v>
      </c>
      <c r="Q2247" s="214"/>
      <c r="R2247" s="215">
        <v>75</v>
      </c>
      <c r="S2247" s="215"/>
      <c r="T2247" s="215"/>
      <c r="U2247" s="215"/>
      <c r="V2247" s="215"/>
      <c r="W2247" s="215"/>
      <c r="X2247" s="215"/>
      <c r="Y2247" s="215"/>
    </row>
    <row r="2248" spans="2:25" ht="3.75" customHeight="1"/>
    <row r="2249" spans="2:25" ht="1.5" customHeight="1"/>
    <row r="2250" spans="2:25" ht="2.25" customHeight="1"/>
    <row r="2251" spans="2:25">
      <c r="B2251" s="211" t="s">
        <v>1927</v>
      </c>
      <c r="C2251" s="211"/>
      <c r="D2251" s="211"/>
      <c r="E2251" s="211"/>
      <c r="F2251" s="211"/>
      <c r="G2251" s="211"/>
      <c r="I2251" s="212" t="s">
        <v>1928</v>
      </c>
      <c r="J2251" s="212"/>
      <c r="K2251" s="212"/>
      <c r="L2251" s="212"/>
      <c r="M2251" s="212"/>
      <c r="N2251" s="212"/>
      <c r="O2251" s="212"/>
      <c r="P2251" s="212"/>
      <c r="Q2251" s="212"/>
      <c r="R2251" s="212"/>
      <c r="S2251" s="212"/>
      <c r="T2251" s="212"/>
      <c r="U2251" s="212"/>
      <c r="V2251" s="212"/>
      <c r="W2251" s="212"/>
      <c r="X2251" s="212"/>
      <c r="Y2251" s="212"/>
    </row>
    <row r="2252" spans="2:25">
      <c r="I2252" s="213" t="s">
        <v>1261</v>
      </c>
      <c r="J2252" s="213"/>
      <c r="K2252" s="213"/>
      <c r="L2252" s="213" t="s">
        <v>663</v>
      </c>
      <c r="M2252" s="213"/>
      <c r="P2252" s="214" t="s">
        <v>1262</v>
      </c>
      <c r="Q2252" s="214"/>
      <c r="R2252" s="215">
        <v>75</v>
      </c>
      <c r="S2252" s="215"/>
      <c r="T2252" s="215"/>
      <c r="U2252" s="215"/>
      <c r="V2252" s="215"/>
      <c r="W2252" s="215"/>
      <c r="X2252" s="215"/>
      <c r="Y2252" s="215"/>
    </row>
    <row r="2253" spans="2:25" ht="3.75" customHeight="1"/>
    <row r="2254" spans="2:25" ht="1.5" customHeight="1"/>
    <row r="2255" spans="2:25" ht="2.25" customHeight="1"/>
    <row r="2256" spans="2:25" ht="2.25" customHeight="1"/>
    <row r="2257" spans="2:25">
      <c r="I2257" s="217" t="s">
        <v>1929</v>
      </c>
      <c r="J2257" s="217"/>
      <c r="K2257" s="217"/>
      <c r="L2257" s="217"/>
      <c r="M2257" s="217"/>
      <c r="N2257" s="217"/>
      <c r="O2257" s="217"/>
      <c r="P2257" s="217"/>
      <c r="Q2257" s="217"/>
      <c r="R2257" s="217"/>
      <c r="S2257" s="217"/>
      <c r="T2257" s="217"/>
      <c r="U2257" s="217"/>
      <c r="V2257" s="217"/>
      <c r="W2257" s="217"/>
      <c r="X2257" s="217"/>
      <c r="Y2257" s="217"/>
    </row>
    <row r="2258" spans="2:25" ht="5.25" customHeight="1"/>
    <row r="2259" spans="2:25">
      <c r="B2259" s="211" t="s">
        <v>1930</v>
      </c>
      <c r="C2259" s="211"/>
      <c r="D2259" s="211"/>
      <c r="E2259" s="211"/>
      <c r="F2259" s="211"/>
      <c r="G2259" s="211"/>
      <c r="I2259" s="212" t="s">
        <v>434</v>
      </c>
      <c r="J2259" s="212"/>
      <c r="K2259" s="212"/>
      <c r="L2259" s="212"/>
      <c r="M2259" s="212"/>
      <c r="N2259" s="212"/>
      <c r="O2259" s="212"/>
      <c r="P2259" s="212"/>
      <c r="Q2259" s="212"/>
      <c r="R2259" s="212"/>
      <c r="S2259" s="212"/>
      <c r="T2259" s="212"/>
      <c r="U2259" s="212"/>
      <c r="V2259" s="212"/>
      <c r="W2259" s="212"/>
      <c r="X2259" s="212"/>
      <c r="Y2259" s="212"/>
    </row>
    <row r="2260" spans="2:25">
      <c r="I2260" s="213" t="s">
        <v>1261</v>
      </c>
      <c r="J2260" s="213"/>
      <c r="K2260" s="213"/>
      <c r="L2260" s="213" t="s">
        <v>663</v>
      </c>
      <c r="M2260" s="213"/>
      <c r="P2260" s="214" t="s">
        <v>1262</v>
      </c>
      <c r="Q2260" s="214"/>
      <c r="R2260" s="215">
        <v>50</v>
      </c>
      <c r="S2260" s="215"/>
      <c r="T2260" s="215"/>
      <c r="U2260" s="215"/>
      <c r="V2260" s="215"/>
      <c r="W2260" s="215"/>
      <c r="X2260" s="215"/>
      <c r="Y2260" s="215"/>
    </row>
    <row r="2261" spans="2:25" ht="1.5" customHeight="1"/>
    <row r="2262" spans="2:25" ht="2.25" customHeight="1"/>
    <row r="2263" spans="2:25">
      <c r="B2263" s="211" t="s">
        <v>1931</v>
      </c>
      <c r="C2263" s="211"/>
      <c r="D2263" s="211"/>
      <c r="E2263" s="211"/>
      <c r="F2263" s="211"/>
      <c r="G2263" s="211"/>
      <c r="I2263" s="212" t="s">
        <v>1932</v>
      </c>
      <c r="J2263" s="212"/>
      <c r="K2263" s="212"/>
      <c r="L2263" s="212"/>
      <c r="M2263" s="212"/>
      <c r="N2263" s="212"/>
      <c r="O2263" s="212"/>
      <c r="P2263" s="212"/>
      <c r="Q2263" s="212"/>
      <c r="R2263" s="212"/>
      <c r="S2263" s="212"/>
      <c r="T2263" s="212"/>
      <c r="U2263" s="212"/>
      <c r="V2263" s="212"/>
      <c r="W2263" s="212"/>
      <c r="X2263" s="212"/>
      <c r="Y2263" s="212"/>
    </row>
    <row r="2264" spans="2:25">
      <c r="I2264" s="213" t="s">
        <v>1261</v>
      </c>
      <c r="J2264" s="213"/>
      <c r="K2264" s="213"/>
      <c r="L2264" s="213" t="s">
        <v>663</v>
      </c>
      <c r="M2264" s="213"/>
      <c r="P2264" s="214" t="s">
        <v>1262</v>
      </c>
      <c r="Q2264" s="214"/>
      <c r="R2264" s="215">
        <v>50</v>
      </c>
      <c r="S2264" s="215"/>
      <c r="T2264" s="215"/>
      <c r="U2264" s="215"/>
      <c r="V2264" s="215"/>
      <c r="W2264" s="215"/>
      <c r="X2264" s="215"/>
      <c r="Y2264" s="215"/>
    </row>
    <row r="2265" spans="2:25" ht="3.75" customHeight="1"/>
    <row r="2266" spans="2:25" ht="1.5" customHeight="1"/>
    <row r="2267" spans="2:25" ht="2.25" customHeight="1"/>
    <row r="2268" spans="2:25">
      <c r="B2268" s="211" t="s">
        <v>1933</v>
      </c>
      <c r="C2268" s="211"/>
      <c r="D2268" s="211"/>
      <c r="E2268" s="211"/>
      <c r="F2268" s="211"/>
      <c r="G2268" s="211"/>
      <c r="I2268" s="212" t="s">
        <v>436</v>
      </c>
      <c r="J2268" s="212"/>
      <c r="K2268" s="212"/>
      <c r="L2268" s="212"/>
      <c r="M2268" s="212"/>
      <c r="N2268" s="212"/>
      <c r="O2268" s="212"/>
      <c r="P2268" s="212"/>
      <c r="Q2268" s="212"/>
      <c r="R2268" s="212"/>
      <c r="S2268" s="212"/>
      <c r="T2268" s="212"/>
      <c r="U2268" s="212"/>
      <c r="V2268" s="212"/>
      <c r="W2268" s="212"/>
      <c r="X2268" s="212"/>
      <c r="Y2268" s="212"/>
    </row>
    <row r="2269" spans="2:25">
      <c r="I2269" s="213" t="s">
        <v>1261</v>
      </c>
      <c r="J2269" s="213"/>
      <c r="K2269" s="213"/>
      <c r="L2269" s="213" t="s">
        <v>698</v>
      </c>
      <c r="M2269" s="213"/>
      <c r="P2269" s="214" t="s">
        <v>1262</v>
      </c>
      <c r="Q2269" s="214"/>
      <c r="R2269" s="215">
        <v>12</v>
      </c>
      <c r="S2269" s="215"/>
      <c r="T2269" s="215"/>
      <c r="U2269" s="215"/>
      <c r="V2269" s="215"/>
      <c r="W2269" s="215"/>
      <c r="X2269" s="215"/>
      <c r="Y2269" s="215"/>
    </row>
    <row r="2270" spans="2:25" ht="3.75" customHeight="1"/>
    <row r="2271" spans="2:25" ht="1.5" customHeight="1"/>
    <row r="2272" spans="2:25" ht="2.25" customHeight="1"/>
    <row r="2273" spans="2:25">
      <c r="B2273" s="211" t="s">
        <v>1934</v>
      </c>
      <c r="C2273" s="211"/>
      <c r="D2273" s="211"/>
      <c r="E2273" s="211"/>
      <c r="F2273" s="211"/>
      <c r="G2273" s="211"/>
      <c r="I2273" s="212" t="s">
        <v>1935</v>
      </c>
      <c r="J2273" s="212"/>
      <c r="K2273" s="212"/>
      <c r="L2273" s="212"/>
      <c r="M2273" s="212"/>
      <c r="N2273" s="212"/>
      <c r="O2273" s="212"/>
      <c r="P2273" s="212"/>
      <c r="Q2273" s="212"/>
      <c r="R2273" s="212"/>
      <c r="S2273" s="212"/>
      <c r="T2273" s="212"/>
      <c r="U2273" s="212"/>
      <c r="V2273" s="212"/>
      <c r="W2273" s="212"/>
      <c r="X2273" s="212"/>
      <c r="Y2273" s="212"/>
    </row>
    <row r="2274" spans="2:25">
      <c r="I2274" s="213" t="s">
        <v>1261</v>
      </c>
      <c r="J2274" s="213"/>
      <c r="K2274" s="213"/>
      <c r="L2274" s="213" t="s">
        <v>698</v>
      </c>
      <c r="M2274" s="213"/>
      <c r="P2274" s="214" t="s">
        <v>1262</v>
      </c>
      <c r="Q2274" s="214"/>
      <c r="R2274" s="215">
        <v>12</v>
      </c>
      <c r="S2274" s="215"/>
      <c r="T2274" s="215"/>
      <c r="U2274" s="215"/>
      <c r="V2274" s="215"/>
      <c r="W2274" s="215"/>
      <c r="X2274" s="215"/>
      <c r="Y2274" s="215"/>
    </row>
    <row r="2275" spans="2:25" ht="3.75" customHeight="1"/>
    <row r="2276" spans="2:25" ht="1.5" customHeight="1"/>
    <row r="2277" spans="2:25" ht="2.25" customHeight="1"/>
    <row r="2278" spans="2:25" ht="2.25" customHeight="1"/>
    <row r="2279" spans="2:25">
      <c r="I2279" s="217" t="s">
        <v>1936</v>
      </c>
      <c r="J2279" s="217"/>
      <c r="K2279" s="217"/>
      <c r="L2279" s="217"/>
      <c r="M2279" s="217"/>
      <c r="N2279" s="217"/>
      <c r="O2279" s="217"/>
      <c r="P2279" s="217"/>
      <c r="Q2279" s="217"/>
      <c r="R2279" s="217"/>
      <c r="S2279" s="217"/>
      <c r="T2279" s="217"/>
      <c r="U2279" s="217"/>
      <c r="V2279" s="217"/>
      <c r="W2279" s="217"/>
      <c r="X2279" s="217"/>
      <c r="Y2279" s="217"/>
    </row>
    <row r="2280" spans="2:25" ht="5.25" customHeight="1"/>
    <row r="2281" spans="2:25">
      <c r="B2281" s="211" t="s">
        <v>1937</v>
      </c>
      <c r="C2281" s="211"/>
      <c r="D2281" s="211"/>
      <c r="E2281" s="211"/>
      <c r="F2281" s="211"/>
      <c r="G2281" s="211"/>
      <c r="I2281" s="212" t="s">
        <v>440</v>
      </c>
      <c r="J2281" s="212"/>
      <c r="K2281" s="212"/>
      <c r="L2281" s="212"/>
      <c r="M2281" s="212"/>
      <c r="N2281" s="212"/>
      <c r="O2281" s="212"/>
      <c r="P2281" s="212"/>
      <c r="Q2281" s="212"/>
      <c r="R2281" s="212"/>
      <c r="S2281" s="212"/>
      <c r="T2281" s="212"/>
      <c r="U2281" s="212"/>
      <c r="V2281" s="212"/>
      <c r="W2281" s="212"/>
      <c r="X2281" s="212"/>
      <c r="Y2281" s="212"/>
    </row>
    <row r="2282" spans="2:25">
      <c r="I2282" s="213" t="s">
        <v>1261</v>
      </c>
      <c r="J2282" s="213"/>
      <c r="K2282" s="213"/>
      <c r="L2282" s="213" t="s">
        <v>661</v>
      </c>
      <c r="M2282" s="213"/>
      <c r="P2282" s="214" t="s">
        <v>1262</v>
      </c>
      <c r="Q2282" s="214"/>
      <c r="R2282" s="215">
        <v>10</v>
      </c>
      <c r="S2282" s="215"/>
      <c r="T2282" s="215"/>
      <c r="U2282" s="215"/>
      <c r="V2282" s="215"/>
      <c r="W2282" s="215"/>
      <c r="X2282" s="215"/>
      <c r="Y2282" s="215"/>
    </row>
    <row r="2283" spans="2:25" ht="3.75" customHeight="1"/>
    <row r="2284" spans="2:25" ht="1.5" customHeight="1"/>
    <row r="2285" spans="2:25" ht="2.25" customHeight="1"/>
    <row r="2286" spans="2:25">
      <c r="B2286" s="211" t="s">
        <v>1938</v>
      </c>
      <c r="C2286" s="211"/>
      <c r="D2286" s="211"/>
      <c r="E2286" s="211"/>
      <c r="F2286" s="211"/>
      <c r="G2286" s="211"/>
      <c r="I2286" s="212" t="s">
        <v>1939</v>
      </c>
      <c r="J2286" s="212"/>
      <c r="K2286" s="212"/>
      <c r="L2286" s="212"/>
      <c r="M2286" s="212"/>
      <c r="N2286" s="212"/>
      <c r="O2286" s="212"/>
      <c r="P2286" s="212"/>
      <c r="Q2286" s="212"/>
      <c r="R2286" s="212"/>
      <c r="S2286" s="212"/>
      <c r="T2286" s="212"/>
      <c r="U2286" s="212"/>
      <c r="V2286" s="212"/>
      <c r="W2286" s="212"/>
      <c r="X2286" s="212"/>
      <c r="Y2286" s="212"/>
    </row>
    <row r="2287" spans="2:25">
      <c r="I2287" s="213" t="s">
        <v>1261</v>
      </c>
      <c r="J2287" s="213"/>
      <c r="K2287" s="213"/>
      <c r="L2287" s="213" t="s">
        <v>661</v>
      </c>
      <c r="M2287" s="213"/>
      <c r="P2287" s="214" t="s">
        <v>1262</v>
      </c>
      <c r="Q2287" s="214"/>
      <c r="R2287" s="215">
        <v>10</v>
      </c>
      <c r="S2287" s="215"/>
      <c r="T2287" s="215"/>
      <c r="U2287" s="215"/>
      <c r="V2287" s="215"/>
      <c r="W2287" s="215"/>
      <c r="X2287" s="215"/>
      <c r="Y2287" s="215"/>
    </row>
    <row r="2288" spans="2:25" ht="3.75" customHeight="1"/>
    <row r="2289" spans="2:25" ht="1.5" customHeight="1"/>
    <row r="2290" spans="2:25" ht="2.25" customHeight="1"/>
    <row r="2291" spans="2:25">
      <c r="B2291" s="211" t="s">
        <v>1940</v>
      </c>
      <c r="C2291" s="211"/>
      <c r="D2291" s="211"/>
      <c r="E2291" s="211"/>
      <c r="F2291" s="211"/>
      <c r="G2291" s="211"/>
      <c r="I2291" s="212" t="s">
        <v>442</v>
      </c>
      <c r="J2291" s="212"/>
      <c r="K2291" s="212"/>
      <c r="L2291" s="212"/>
      <c r="M2291" s="212"/>
      <c r="N2291" s="212"/>
      <c r="O2291" s="212"/>
      <c r="P2291" s="212"/>
      <c r="Q2291" s="212"/>
      <c r="R2291" s="212"/>
      <c r="S2291" s="212"/>
      <c r="T2291" s="212"/>
      <c r="U2291" s="212"/>
      <c r="V2291" s="212"/>
      <c r="W2291" s="212"/>
      <c r="X2291" s="212"/>
      <c r="Y2291" s="212"/>
    </row>
    <row r="2292" spans="2:25">
      <c r="I2292" s="213" t="s">
        <v>1261</v>
      </c>
      <c r="J2292" s="213"/>
      <c r="K2292" s="213"/>
      <c r="L2292" s="213" t="s">
        <v>661</v>
      </c>
      <c r="M2292" s="213"/>
      <c r="P2292" s="214" t="s">
        <v>1262</v>
      </c>
      <c r="Q2292" s="214"/>
      <c r="R2292" s="215">
        <v>1.25</v>
      </c>
      <c r="S2292" s="215"/>
      <c r="T2292" s="215"/>
      <c r="U2292" s="215"/>
      <c r="V2292" s="215"/>
      <c r="W2292" s="215"/>
      <c r="X2292" s="215"/>
      <c r="Y2292" s="215"/>
    </row>
    <row r="2293" spans="2:25" ht="3.75" customHeight="1"/>
    <row r="2294" spans="2:25" ht="1.5" customHeight="1"/>
    <row r="2295" spans="2:25" ht="2.25" customHeight="1"/>
    <row r="2296" spans="2:25">
      <c r="B2296" s="211" t="s">
        <v>1941</v>
      </c>
      <c r="C2296" s="211"/>
      <c r="D2296" s="211"/>
      <c r="E2296" s="211"/>
      <c r="F2296" s="211"/>
      <c r="G2296" s="211"/>
      <c r="I2296" s="212" t="s">
        <v>1942</v>
      </c>
      <c r="J2296" s="212"/>
      <c r="K2296" s="212"/>
      <c r="L2296" s="212"/>
      <c r="M2296" s="212"/>
      <c r="N2296" s="212"/>
      <c r="O2296" s="212"/>
      <c r="P2296" s="212"/>
      <c r="Q2296" s="212"/>
      <c r="R2296" s="212"/>
      <c r="S2296" s="212"/>
      <c r="T2296" s="212"/>
      <c r="U2296" s="212"/>
      <c r="V2296" s="212"/>
      <c r="W2296" s="212"/>
      <c r="X2296" s="212"/>
      <c r="Y2296" s="212"/>
    </row>
    <row r="2297" spans="2:25">
      <c r="I2297" s="213" t="s">
        <v>1261</v>
      </c>
      <c r="J2297" s="213"/>
      <c r="K2297" s="213"/>
      <c r="L2297" s="213" t="s">
        <v>661</v>
      </c>
      <c r="M2297" s="213"/>
      <c r="P2297" s="214" t="s">
        <v>1262</v>
      </c>
      <c r="Q2297" s="214"/>
      <c r="R2297" s="215">
        <v>1.25</v>
      </c>
      <c r="S2297" s="215"/>
      <c r="T2297" s="215"/>
      <c r="U2297" s="215"/>
      <c r="V2297" s="215"/>
      <c r="W2297" s="215"/>
      <c r="X2297" s="215"/>
      <c r="Y2297" s="215"/>
    </row>
    <row r="2298" spans="2:25" ht="3.75" customHeight="1"/>
    <row r="2299" spans="2:25" ht="1.5" customHeight="1"/>
    <row r="2300" spans="2:25" ht="2.25" customHeight="1"/>
    <row r="2301" spans="2:25">
      <c r="B2301" s="211" t="s">
        <v>1943</v>
      </c>
      <c r="C2301" s="211"/>
      <c r="D2301" s="211"/>
      <c r="E2301" s="211"/>
      <c r="F2301" s="211"/>
      <c r="G2301" s="211"/>
      <c r="I2301" s="212" t="s">
        <v>444</v>
      </c>
      <c r="J2301" s="212"/>
      <c r="K2301" s="212"/>
      <c r="L2301" s="212"/>
      <c r="M2301" s="212"/>
      <c r="N2301" s="212"/>
      <c r="O2301" s="212"/>
      <c r="P2301" s="212"/>
      <c r="Q2301" s="212"/>
      <c r="R2301" s="212"/>
      <c r="S2301" s="212"/>
      <c r="T2301" s="212"/>
      <c r="U2301" s="212"/>
      <c r="V2301" s="212"/>
      <c r="W2301" s="212"/>
      <c r="X2301" s="212"/>
      <c r="Y2301" s="212"/>
    </row>
    <row r="2302" spans="2:25">
      <c r="I2302" s="213" t="s">
        <v>1261</v>
      </c>
      <c r="J2302" s="213"/>
      <c r="K2302" s="213"/>
      <c r="L2302" s="213" t="s">
        <v>661</v>
      </c>
      <c r="M2302" s="213"/>
      <c r="P2302" s="214" t="s">
        <v>1262</v>
      </c>
      <c r="Q2302" s="214"/>
      <c r="R2302" s="215">
        <v>1.75</v>
      </c>
      <c r="S2302" s="215"/>
      <c r="T2302" s="215"/>
      <c r="U2302" s="215"/>
      <c r="V2302" s="215"/>
      <c r="W2302" s="215"/>
      <c r="X2302" s="215"/>
      <c r="Y2302" s="215"/>
    </row>
    <row r="2303" spans="2:25" ht="3.75" customHeight="1"/>
    <row r="2304" spans="2:25" ht="1.5" customHeight="1"/>
    <row r="2305" spans="2:25" ht="2.25" customHeight="1"/>
    <row r="2306" spans="2:25">
      <c r="B2306" s="211" t="s">
        <v>1944</v>
      </c>
      <c r="C2306" s="211"/>
      <c r="D2306" s="211"/>
      <c r="E2306" s="211"/>
      <c r="F2306" s="211"/>
      <c r="G2306" s="211"/>
      <c r="I2306" s="212" t="s">
        <v>446</v>
      </c>
      <c r="J2306" s="212"/>
      <c r="K2306" s="212"/>
      <c r="L2306" s="212"/>
      <c r="M2306" s="212"/>
      <c r="N2306" s="212"/>
      <c r="O2306" s="212"/>
      <c r="P2306" s="212"/>
      <c r="Q2306" s="212"/>
      <c r="R2306" s="212"/>
      <c r="S2306" s="212"/>
      <c r="T2306" s="212"/>
      <c r="U2306" s="212"/>
      <c r="V2306" s="212"/>
      <c r="W2306" s="212"/>
      <c r="X2306" s="212"/>
      <c r="Y2306" s="212"/>
    </row>
    <row r="2307" spans="2:25">
      <c r="I2307" s="213" t="s">
        <v>1261</v>
      </c>
      <c r="J2307" s="213"/>
      <c r="K2307" s="213"/>
      <c r="L2307" s="213" t="s">
        <v>698</v>
      </c>
      <c r="M2307" s="213"/>
      <c r="P2307" s="214" t="s">
        <v>1262</v>
      </c>
      <c r="Q2307" s="214"/>
      <c r="R2307" s="215">
        <v>50</v>
      </c>
      <c r="S2307" s="215"/>
      <c r="T2307" s="215"/>
      <c r="U2307" s="215"/>
      <c r="V2307" s="215"/>
      <c r="W2307" s="215"/>
      <c r="X2307" s="215"/>
      <c r="Y2307" s="215"/>
    </row>
    <row r="2308" spans="2:25" ht="3.75" customHeight="1"/>
    <row r="2309" spans="2:25" ht="1.5" customHeight="1"/>
    <row r="2310" spans="2:25" ht="2.25" customHeight="1"/>
    <row r="2311" spans="2:25">
      <c r="B2311" s="211" t="s">
        <v>1945</v>
      </c>
      <c r="C2311" s="211"/>
      <c r="D2311" s="211"/>
      <c r="E2311" s="211"/>
      <c r="F2311" s="211"/>
      <c r="G2311" s="211"/>
      <c r="I2311" s="212" t="s">
        <v>1946</v>
      </c>
      <c r="J2311" s="212"/>
      <c r="K2311" s="212"/>
      <c r="L2311" s="212"/>
      <c r="M2311" s="212"/>
      <c r="N2311" s="212"/>
      <c r="O2311" s="212"/>
      <c r="P2311" s="212"/>
      <c r="Q2311" s="212"/>
      <c r="R2311" s="212"/>
      <c r="S2311" s="212"/>
      <c r="T2311" s="212"/>
      <c r="U2311" s="212"/>
      <c r="V2311" s="212"/>
      <c r="W2311" s="212"/>
      <c r="X2311" s="212"/>
      <c r="Y2311" s="212"/>
    </row>
    <row r="2312" spans="2:25">
      <c r="I2312" s="213" t="s">
        <v>1261</v>
      </c>
      <c r="J2312" s="213"/>
      <c r="K2312" s="213"/>
      <c r="L2312" s="213" t="s">
        <v>698</v>
      </c>
      <c r="M2312" s="213"/>
      <c r="P2312" s="214" t="s">
        <v>1262</v>
      </c>
      <c r="Q2312" s="214"/>
      <c r="R2312" s="215">
        <v>50</v>
      </c>
      <c r="S2312" s="215"/>
      <c r="T2312" s="215"/>
      <c r="U2312" s="215"/>
      <c r="V2312" s="215"/>
      <c r="W2312" s="215"/>
      <c r="X2312" s="215"/>
      <c r="Y2312" s="215"/>
    </row>
    <row r="2313" spans="2:25" ht="3.75" customHeight="1"/>
    <row r="2314" spans="2:25" ht="1.5" customHeight="1"/>
    <row r="2315" spans="2:25" ht="2.25" customHeight="1"/>
    <row r="2316" spans="2:25">
      <c r="B2316" s="211" t="s">
        <v>1947</v>
      </c>
      <c r="C2316" s="211"/>
      <c r="D2316" s="211"/>
      <c r="E2316" s="211"/>
      <c r="F2316" s="211"/>
      <c r="G2316" s="211"/>
      <c r="I2316" s="212" t="s">
        <v>448</v>
      </c>
      <c r="J2316" s="212"/>
      <c r="K2316" s="212"/>
      <c r="L2316" s="212"/>
      <c r="M2316" s="212"/>
      <c r="N2316" s="212"/>
      <c r="O2316" s="212"/>
      <c r="P2316" s="212"/>
      <c r="Q2316" s="212"/>
      <c r="R2316" s="212"/>
      <c r="S2316" s="212"/>
      <c r="T2316" s="212"/>
      <c r="U2316" s="212"/>
      <c r="V2316" s="212"/>
      <c r="W2316" s="212"/>
      <c r="X2316" s="212"/>
      <c r="Y2316" s="212"/>
    </row>
    <row r="2317" spans="2:25">
      <c r="I2317" s="213" t="s">
        <v>1261</v>
      </c>
      <c r="J2317" s="213"/>
      <c r="K2317" s="213"/>
      <c r="L2317" s="213" t="s">
        <v>663</v>
      </c>
      <c r="M2317" s="213"/>
      <c r="P2317" s="214" t="s">
        <v>1262</v>
      </c>
      <c r="Q2317" s="214"/>
      <c r="R2317" s="215">
        <v>1340.4</v>
      </c>
      <c r="S2317" s="215"/>
      <c r="T2317" s="215"/>
      <c r="U2317" s="215"/>
      <c r="V2317" s="215"/>
      <c r="W2317" s="215"/>
      <c r="X2317" s="215"/>
      <c r="Y2317" s="215"/>
    </row>
    <row r="2318" spans="2:25" ht="3.75" customHeight="1"/>
    <row r="2319" spans="2:25" ht="1.5" customHeight="1"/>
    <row r="2320" spans="2:25" ht="2.25" customHeight="1"/>
    <row r="2321" spans="2:25">
      <c r="B2321" s="211" t="s">
        <v>1948</v>
      </c>
      <c r="C2321" s="211"/>
      <c r="D2321" s="211"/>
      <c r="E2321" s="211"/>
      <c r="F2321" s="211"/>
      <c r="G2321" s="211"/>
      <c r="I2321" s="212" t="s">
        <v>1949</v>
      </c>
      <c r="J2321" s="212"/>
      <c r="K2321" s="212"/>
      <c r="L2321" s="212"/>
      <c r="M2321" s="212"/>
      <c r="N2321" s="212"/>
      <c r="O2321" s="212"/>
      <c r="P2321" s="212"/>
      <c r="Q2321" s="212"/>
      <c r="R2321" s="212"/>
      <c r="S2321" s="212"/>
      <c r="T2321" s="212"/>
      <c r="U2321" s="212"/>
      <c r="V2321" s="212"/>
      <c r="W2321" s="212"/>
      <c r="X2321" s="212"/>
      <c r="Y2321" s="212"/>
    </row>
    <row r="2322" spans="2:25">
      <c r="I2322" s="213" t="s">
        <v>1261</v>
      </c>
      <c r="J2322" s="213"/>
      <c r="K2322" s="213"/>
      <c r="L2322" s="213" t="s">
        <v>663</v>
      </c>
      <c r="M2322" s="213"/>
      <c r="P2322" s="214" t="s">
        <v>1262</v>
      </c>
      <c r="Q2322" s="214"/>
      <c r="R2322" s="215">
        <v>1340.4</v>
      </c>
      <c r="S2322" s="215"/>
      <c r="T2322" s="215"/>
      <c r="U2322" s="215"/>
      <c r="V2322" s="215"/>
      <c r="W2322" s="215"/>
      <c r="X2322" s="215"/>
      <c r="Y2322" s="215"/>
    </row>
    <row r="2323" spans="2:25" ht="3.75" customHeight="1"/>
    <row r="2324" spans="2:25" ht="1.5" customHeight="1"/>
    <row r="2325" spans="2:25" ht="2.25" customHeight="1"/>
    <row r="2326" spans="2:25">
      <c r="B2326" s="211" t="s">
        <v>1950</v>
      </c>
      <c r="C2326" s="211"/>
      <c r="D2326" s="211"/>
      <c r="E2326" s="211"/>
      <c r="F2326" s="211"/>
      <c r="G2326" s="211"/>
      <c r="I2326" s="212" t="s">
        <v>450</v>
      </c>
      <c r="J2326" s="212"/>
      <c r="K2326" s="212"/>
      <c r="L2326" s="212"/>
      <c r="M2326" s="212"/>
      <c r="N2326" s="212"/>
      <c r="O2326" s="212"/>
      <c r="P2326" s="212"/>
      <c r="Q2326" s="212"/>
      <c r="R2326" s="212"/>
      <c r="S2326" s="212"/>
      <c r="T2326" s="212"/>
      <c r="U2326" s="212"/>
      <c r="V2326" s="212"/>
      <c r="W2326" s="212"/>
      <c r="X2326" s="212"/>
      <c r="Y2326" s="212"/>
    </row>
    <row r="2327" spans="2:25">
      <c r="I2327" s="213" t="s">
        <v>1261</v>
      </c>
      <c r="J2327" s="213"/>
      <c r="K2327" s="213"/>
      <c r="L2327" s="213" t="s">
        <v>698</v>
      </c>
      <c r="M2327" s="213"/>
      <c r="P2327" s="214" t="s">
        <v>1262</v>
      </c>
      <c r="Q2327" s="214"/>
      <c r="R2327" s="215">
        <v>70</v>
      </c>
      <c r="S2327" s="215"/>
      <c r="T2327" s="215"/>
      <c r="U2327" s="215"/>
      <c r="V2327" s="215"/>
      <c r="W2327" s="215"/>
      <c r="X2327" s="215"/>
      <c r="Y2327" s="215"/>
    </row>
    <row r="2328" spans="2:25" ht="3.75" customHeight="1"/>
    <row r="2329" spans="2:25" ht="1.5" customHeight="1"/>
    <row r="2330" spans="2:25" ht="2.25" customHeight="1"/>
    <row r="2331" spans="2:25">
      <c r="B2331" s="211" t="s">
        <v>1951</v>
      </c>
      <c r="C2331" s="211"/>
      <c r="D2331" s="211"/>
      <c r="E2331" s="211"/>
      <c r="F2331" s="211"/>
      <c r="G2331" s="211"/>
      <c r="I2331" s="212" t="s">
        <v>1952</v>
      </c>
      <c r="J2331" s="212"/>
      <c r="K2331" s="212"/>
      <c r="L2331" s="212"/>
      <c r="M2331" s="212"/>
      <c r="N2331" s="212"/>
      <c r="O2331" s="212"/>
      <c r="P2331" s="212"/>
      <c r="Q2331" s="212"/>
      <c r="R2331" s="212"/>
      <c r="S2331" s="212"/>
      <c r="T2331" s="212"/>
      <c r="U2331" s="212"/>
      <c r="V2331" s="212"/>
      <c r="W2331" s="212"/>
      <c r="X2331" s="212"/>
      <c r="Y2331" s="212"/>
    </row>
    <row r="2332" spans="2:25">
      <c r="I2332" s="213" t="s">
        <v>1261</v>
      </c>
      <c r="J2332" s="213"/>
      <c r="K2332" s="213"/>
      <c r="L2332" s="213" t="s">
        <v>698</v>
      </c>
      <c r="M2332" s="213"/>
      <c r="P2332" s="214" t="s">
        <v>1262</v>
      </c>
      <c r="Q2332" s="214"/>
      <c r="R2332" s="215">
        <v>70</v>
      </c>
      <c r="S2332" s="215"/>
      <c r="T2332" s="215"/>
      <c r="U2332" s="215"/>
      <c r="V2332" s="215"/>
      <c r="W2332" s="215"/>
      <c r="X2332" s="215"/>
      <c r="Y2332" s="215"/>
    </row>
    <row r="2333" spans="2:25" ht="3.75" customHeight="1"/>
    <row r="2334" spans="2:25" ht="1.5" customHeight="1"/>
    <row r="2335" spans="2:25" ht="2.25" customHeight="1"/>
    <row r="2336" spans="2:25">
      <c r="B2336" s="211" t="s">
        <v>1953</v>
      </c>
      <c r="C2336" s="211"/>
      <c r="D2336" s="211"/>
      <c r="E2336" s="211"/>
      <c r="F2336" s="211"/>
      <c r="G2336" s="211"/>
      <c r="I2336" s="212" t="s">
        <v>452</v>
      </c>
      <c r="J2336" s="212"/>
      <c r="K2336" s="212"/>
      <c r="L2336" s="212"/>
      <c r="M2336" s="212"/>
      <c r="N2336" s="212"/>
      <c r="O2336" s="212"/>
      <c r="P2336" s="212"/>
      <c r="Q2336" s="212"/>
      <c r="R2336" s="212"/>
      <c r="S2336" s="212"/>
      <c r="T2336" s="212"/>
      <c r="U2336" s="212"/>
      <c r="V2336" s="212"/>
      <c r="W2336" s="212"/>
      <c r="X2336" s="212"/>
      <c r="Y2336" s="212"/>
    </row>
    <row r="2337" spans="2:25">
      <c r="I2337" s="213" t="s">
        <v>1261</v>
      </c>
      <c r="J2337" s="213"/>
      <c r="K2337" s="213"/>
      <c r="L2337" s="213" t="s">
        <v>661</v>
      </c>
      <c r="M2337" s="213"/>
      <c r="P2337" s="214" t="s">
        <v>1262</v>
      </c>
      <c r="Q2337" s="214"/>
      <c r="R2337" s="215">
        <v>38.15</v>
      </c>
      <c r="S2337" s="215"/>
      <c r="T2337" s="215"/>
      <c r="U2337" s="215"/>
      <c r="V2337" s="215"/>
      <c r="W2337" s="215"/>
      <c r="X2337" s="215"/>
      <c r="Y2337" s="215"/>
    </row>
    <row r="2338" spans="2:25" ht="3.75" customHeight="1"/>
    <row r="2339" spans="2:25" ht="1.5" customHeight="1"/>
    <row r="2340" spans="2:25" ht="2.25" customHeight="1"/>
    <row r="2341" spans="2:25">
      <c r="B2341" s="211" t="s">
        <v>1954</v>
      </c>
      <c r="C2341" s="211"/>
      <c r="D2341" s="211"/>
      <c r="E2341" s="211"/>
      <c r="F2341" s="211"/>
      <c r="G2341" s="211"/>
      <c r="I2341" s="212" t="s">
        <v>1955</v>
      </c>
      <c r="J2341" s="212"/>
      <c r="K2341" s="212"/>
      <c r="L2341" s="212"/>
      <c r="M2341" s="212"/>
      <c r="N2341" s="212"/>
      <c r="O2341" s="212"/>
      <c r="P2341" s="212"/>
      <c r="Q2341" s="212"/>
      <c r="R2341" s="212"/>
      <c r="S2341" s="212"/>
      <c r="T2341" s="212"/>
      <c r="U2341" s="212"/>
      <c r="V2341" s="212"/>
      <c r="W2341" s="212"/>
      <c r="X2341" s="212"/>
      <c r="Y2341" s="212"/>
    </row>
    <row r="2342" spans="2:25">
      <c r="I2342" s="213" t="s">
        <v>1261</v>
      </c>
      <c r="J2342" s="213"/>
      <c r="K2342" s="213"/>
      <c r="L2342" s="213" t="s">
        <v>661</v>
      </c>
      <c r="M2342" s="213"/>
      <c r="P2342" s="214" t="s">
        <v>1262</v>
      </c>
      <c r="Q2342" s="214"/>
      <c r="R2342" s="215">
        <v>38.15</v>
      </c>
      <c r="S2342" s="215"/>
      <c r="T2342" s="215"/>
      <c r="U2342" s="215"/>
      <c r="V2342" s="215"/>
      <c r="W2342" s="215"/>
      <c r="X2342" s="215"/>
      <c r="Y2342" s="215"/>
    </row>
    <row r="2343" spans="2:25" ht="3.75" customHeight="1"/>
    <row r="2344" spans="2:25" ht="1.5" customHeight="1"/>
    <row r="2345" spans="2:25" ht="2.25" customHeight="1"/>
    <row r="2346" spans="2:25">
      <c r="B2346" s="211" t="s">
        <v>1956</v>
      </c>
      <c r="C2346" s="211"/>
      <c r="D2346" s="211"/>
      <c r="E2346" s="211"/>
      <c r="F2346" s="211"/>
      <c r="G2346" s="211"/>
      <c r="I2346" s="212" t="s">
        <v>454</v>
      </c>
      <c r="J2346" s="212"/>
      <c r="K2346" s="212"/>
      <c r="L2346" s="212"/>
      <c r="M2346" s="212"/>
      <c r="N2346" s="212"/>
      <c r="O2346" s="212"/>
      <c r="P2346" s="212"/>
      <c r="Q2346" s="212"/>
      <c r="R2346" s="212"/>
      <c r="S2346" s="212"/>
      <c r="T2346" s="212"/>
      <c r="U2346" s="212"/>
      <c r="V2346" s="212"/>
      <c r="W2346" s="212"/>
      <c r="X2346" s="212"/>
      <c r="Y2346" s="212"/>
    </row>
    <row r="2347" spans="2:25">
      <c r="I2347" s="213" t="s">
        <v>1261</v>
      </c>
      <c r="J2347" s="213"/>
      <c r="K2347" s="213"/>
      <c r="L2347" s="213" t="s">
        <v>659</v>
      </c>
      <c r="M2347" s="213"/>
      <c r="P2347" s="214" t="s">
        <v>1262</v>
      </c>
      <c r="Q2347" s="214"/>
      <c r="R2347" s="215">
        <v>2.57</v>
      </c>
      <c r="S2347" s="215"/>
      <c r="T2347" s="215"/>
      <c r="U2347" s="215"/>
      <c r="V2347" s="215"/>
      <c r="W2347" s="215"/>
      <c r="X2347" s="215"/>
      <c r="Y2347" s="215"/>
    </row>
    <row r="2348" spans="2:25" ht="3.75" customHeight="1"/>
    <row r="2349" spans="2:25" ht="1.5" customHeight="1"/>
    <row r="2350" spans="2:25" ht="2.25" customHeight="1"/>
    <row r="2351" spans="2:25">
      <c r="B2351" s="211" t="s">
        <v>1957</v>
      </c>
      <c r="C2351" s="211"/>
      <c r="D2351" s="211"/>
      <c r="E2351" s="211"/>
      <c r="F2351" s="211"/>
      <c r="G2351" s="211"/>
      <c r="I2351" s="212" t="s">
        <v>1958</v>
      </c>
      <c r="J2351" s="212"/>
      <c r="K2351" s="212"/>
      <c r="L2351" s="212"/>
      <c r="M2351" s="212"/>
      <c r="N2351" s="212"/>
      <c r="O2351" s="212"/>
      <c r="P2351" s="212"/>
      <c r="Q2351" s="212"/>
      <c r="R2351" s="212"/>
      <c r="S2351" s="212"/>
      <c r="T2351" s="212"/>
      <c r="U2351" s="212"/>
      <c r="V2351" s="212"/>
      <c r="W2351" s="212"/>
      <c r="X2351" s="212"/>
      <c r="Y2351" s="212"/>
    </row>
    <row r="2352" spans="2:25">
      <c r="I2352" s="213" t="s">
        <v>1261</v>
      </c>
      <c r="J2352" s="213"/>
      <c r="K2352" s="213"/>
      <c r="L2352" s="213" t="s">
        <v>659</v>
      </c>
      <c r="M2352" s="213"/>
      <c r="P2352" s="214" t="s">
        <v>1262</v>
      </c>
      <c r="Q2352" s="214"/>
      <c r="R2352" s="215">
        <v>2.57</v>
      </c>
      <c r="S2352" s="215"/>
      <c r="T2352" s="215"/>
      <c r="U2352" s="215"/>
      <c r="V2352" s="215"/>
      <c r="W2352" s="215"/>
      <c r="X2352" s="215"/>
      <c r="Y2352" s="215"/>
    </row>
    <row r="2353" spans="2:25" ht="3.75" customHeight="1"/>
    <row r="2354" spans="2:25" ht="1.5" customHeight="1"/>
    <row r="2355" spans="2:25" ht="2.25" customHeight="1"/>
    <row r="2356" spans="2:25">
      <c r="B2356" s="211" t="s">
        <v>1959</v>
      </c>
      <c r="C2356" s="211"/>
      <c r="D2356" s="211"/>
      <c r="E2356" s="211"/>
      <c r="F2356" s="211"/>
      <c r="G2356" s="211"/>
      <c r="I2356" s="212" t="s">
        <v>456</v>
      </c>
      <c r="J2356" s="212"/>
      <c r="K2356" s="212"/>
      <c r="L2356" s="212"/>
      <c r="M2356" s="212"/>
      <c r="N2356" s="212"/>
      <c r="O2356" s="212"/>
      <c r="P2356" s="212"/>
      <c r="Q2356" s="212"/>
      <c r="R2356" s="212"/>
      <c r="S2356" s="212"/>
      <c r="T2356" s="212"/>
      <c r="U2356" s="212"/>
      <c r="V2356" s="212"/>
      <c r="W2356" s="212"/>
      <c r="X2356" s="212"/>
      <c r="Y2356" s="212"/>
    </row>
    <row r="2357" spans="2:25">
      <c r="I2357" s="213" t="s">
        <v>1261</v>
      </c>
      <c r="J2357" s="213"/>
      <c r="K2357" s="213"/>
      <c r="L2357" s="213" t="s">
        <v>663</v>
      </c>
      <c r="M2357" s="213"/>
      <c r="P2357" s="214" t="s">
        <v>1262</v>
      </c>
      <c r="Q2357" s="214"/>
      <c r="R2357" s="215">
        <v>1154.0999999999999</v>
      </c>
      <c r="S2357" s="215"/>
      <c r="T2357" s="215"/>
      <c r="U2357" s="215"/>
      <c r="V2357" s="215"/>
      <c r="W2357" s="215"/>
      <c r="X2357" s="215"/>
      <c r="Y2357" s="215"/>
    </row>
    <row r="2358" spans="2:25" ht="3.75" customHeight="1"/>
    <row r="2359" spans="2:25" ht="1.5" customHeight="1"/>
    <row r="2360" spans="2:25" ht="2.25" customHeight="1"/>
    <row r="2361" spans="2:25">
      <c r="B2361" s="211" t="s">
        <v>1960</v>
      </c>
      <c r="C2361" s="211"/>
      <c r="D2361" s="211"/>
      <c r="E2361" s="211"/>
      <c r="F2361" s="211"/>
      <c r="G2361" s="211"/>
      <c r="I2361" s="212" t="s">
        <v>1961</v>
      </c>
      <c r="J2361" s="212"/>
      <c r="K2361" s="212"/>
      <c r="L2361" s="212"/>
      <c r="M2361" s="212"/>
      <c r="N2361" s="212"/>
      <c r="O2361" s="212"/>
      <c r="P2361" s="212"/>
      <c r="Q2361" s="212"/>
      <c r="R2361" s="212"/>
      <c r="S2361" s="212"/>
      <c r="T2361" s="212"/>
      <c r="U2361" s="212"/>
      <c r="V2361" s="212"/>
      <c r="W2361" s="212"/>
      <c r="X2361" s="212"/>
      <c r="Y2361" s="212"/>
    </row>
    <row r="2362" spans="2:25">
      <c r="I2362" s="213" t="s">
        <v>1261</v>
      </c>
      <c r="J2362" s="213"/>
      <c r="K2362" s="213"/>
      <c r="L2362" s="213" t="s">
        <v>663</v>
      </c>
      <c r="M2362" s="213"/>
      <c r="P2362" s="214" t="s">
        <v>1262</v>
      </c>
      <c r="Q2362" s="214"/>
      <c r="R2362" s="215">
        <v>1154.0999999999999</v>
      </c>
      <c r="S2362" s="215"/>
      <c r="T2362" s="215"/>
      <c r="U2362" s="215"/>
      <c r="V2362" s="215"/>
      <c r="W2362" s="215"/>
      <c r="X2362" s="215"/>
      <c r="Y2362" s="215"/>
    </row>
    <row r="2363" spans="2:25" ht="3.75" customHeight="1"/>
    <row r="2364" spans="2:25" ht="1.5" customHeight="1"/>
    <row r="2365" spans="2:25" ht="2.25" customHeight="1"/>
    <row r="2366" spans="2:25" ht="2.25" customHeight="1"/>
    <row r="2367" spans="2:25">
      <c r="I2367" s="217" t="s">
        <v>1962</v>
      </c>
      <c r="J2367" s="217"/>
      <c r="K2367" s="217"/>
      <c r="L2367" s="217"/>
      <c r="M2367" s="217"/>
      <c r="N2367" s="217"/>
      <c r="O2367" s="217"/>
      <c r="P2367" s="217"/>
      <c r="Q2367" s="217"/>
      <c r="R2367" s="217"/>
      <c r="S2367" s="217"/>
      <c r="T2367" s="217"/>
      <c r="U2367" s="217"/>
      <c r="V2367" s="217"/>
      <c r="W2367" s="217"/>
      <c r="X2367" s="217"/>
      <c r="Y2367" s="217"/>
    </row>
    <row r="2368" spans="2:25" ht="5.25" customHeight="1"/>
    <row r="2369" spans="2:25">
      <c r="B2369" s="211" t="s">
        <v>1963</v>
      </c>
      <c r="C2369" s="211"/>
      <c r="D2369" s="211"/>
      <c r="E2369" s="211"/>
      <c r="F2369" s="211"/>
      <c r="G2369" s="211"/>
      <c r="I2369" s="212" t="s">
        <v>256</v>
      </c>
      <c r="J2369" s="212"/>
      <c r="K2369" s="212"/>
      <c r="L2369" s="212"/>
      <c r="M2369" s="212"/>
      <c r="N2369" s="212"/>
      <c r="O2369" s="212"/>
      <c r="P2369" s="212"/>
      <c r="Q2369" s="212"/>
      <c r="R2369" s="212"/>
      <c r="S2369" s="212"/>
      <c r="T2369" s="212"/>
      <c r="U2369" s="212"/>
      <c r="V2369" s="212"/>
      <c r="W2369" s="212"/>
      <c r="X2369" s="212"/>
      <c r="Y2369" s="212"/>
    </row>
    <row r="2370" spans="2:25">
      <c r="I2370" s="213" t="s">
        <v>1261</v>
      </c>
      <c r="J2370" s="213"/>
      <c r="K2370" s="213"/>
      <c r="L2370" s="213" t="s">
        <v>661</v>
      </c>
      <c r="M2370" s="213"/>
      <c r="P2370" s="214" t="s">
        <v>1262</v>
      </c>
      <c r="Q2370" s="214"/>
      <c r="R2370" s="215">
        <v>5.4</v>
      </c>
      <c r="S2370" s="215"/>
      <c r="T2370" s="215"/>
      <c r="U2370" s="215"/>
      <c r="V2370" s="215"/>
      <c r="W2370" s="215"/>
      <c r="X2370" s="215"/>
      <c r="Y2370" s="215"/>
    </row>
    <row r="2371" spans="2:25" ht="3.75" customHeight="1"/>
    <row r="2372" spans="2:25" ht="1.5" customHeight="1"/>
    <row r="2373" spans="2:25" ht="2.25" customHeight="1"/>
    <row r="2374" spans="2:25">
      <c r="B2374" s="211" t="s">
        <v>1964</v>
      </c>
      <c r="C2374" s="211"/>
      <c r="D2374" s="211"/>
      <c r="E2374" s="211"/>
      <c r="F2374" s="211"/>
      <c r="G2374" s="211"/>
      <c r="I2374" s="212" t="s">
        <v>1965</v>
      </c>
      <c r="J2374" s="212"/>
      <c r="K2374" s="212"/>
      <c r="L2374" s="212"/>
      <c r="M2374" s="212"/>
      <c r="N2374" s="212"/>
      <c r="O2374" s="212"/>
      <c r="P2374" s="212"/>
      <c r="Q2374" s="212"/>
      <c r="R2374" s="212"/>
      <c r="S2374" s="212"/>
      <c r="T2374" s="212"/>
      <c r="U2374" s="212"/>
      <c r="V2374" s="212"/>
      <c r="W2374" s="212"/>
      <c r="X2374" s="212"/>
      <c r="Y2374" s="212"/>
    </row>
    <row r="2375" spans="2:25">
      <c r="I2375" s="213" t="s">
        <v>1261</v>
      </c>
      <c r="J2375" s="213"/>
      <c r="K2375" s="213"/>
      <c r="L2375" s="213" t="s">
        <v>661</v>
      </c>
      <c r="M2375" s="213"/>
      <c r="P2375" s="214" t="s">
        <v>1262</v>
      </c>
      <c r="Q2375" s="214"/>
      <c r="R2375" s="215">
        <v>5.4</v>
      </c>
      <c r="S2375" s="215"/>
      <c r="T2375" s="215"/>
      <c r="U2375" s="215"/>
      <c r="V2375" s="215"/>
      <c r="W2375" s="215"/>
      <c r="X2375" s="215"/>
      <c r="Y2375" s="215"/>
    </row>
    <row r="2376" spans="2:25" ht="3.75" customHeight="1"/>
    <row r="2377" spans="2:25" ht="1.5" customHeight="1"/>
    <row r="2378" spans="2:25" ht="2.25" customHeight="1"/>
    <row r="2379" spans="2:25">
      <c r="B2379" s="211" t="s">
        <v>1966</v>
      </c>
      <c r="C2379" s="211"/>
      <c r="D2379" s="211"/>
      <c r="E2379" s="211"/>
      <c r="F2379" s="211"/>
      <c r="G2379" s="211"/>
      <c r="I2379" s="212" t="s">
        <v>460</v>
      </c>
      <c r="J2379" s="212"/>
      <c r="K2379" s="212"/>
      <c r="L2379" s="212"/>
      <c r="M2379" s="212"/>
      <c r="N2379" s="212"/>
      <c r="O2379" s="212"/>
      <c r="P2379" s="212"/>
      <c r="Q2379" s="212"/>
      <c r="R2379" s="212"/>
      <c r="S2379" s="212"/>
      <c r="T2379" s="212"/>
      <c r="U2379" s="212"/>
      <c r="V2379" s="212"/>
      <c r="W2379" s="212"/>
      <c r="X2379" s="212"/>
      <c r="Y2379" s="212"/>
    </row>
    <row r="2380" spans="2:25">
      <c r="I2380" s="213" t="s">
        <v>1261</v>
      </c>
      <c r="J2380" s="213"/>
      <c r="K2380" s="213"/>
      <c r="L2380" s="213" t="s">
        <v>661</v>
      </c>
      <c r="M2380" s="213"/>
      <c r="P2380" s="214" t="s">
        <v>1262</v>
      </c>
      <c r="Q2380" s="214"/>
      <c r="R2380" s="215">
        <v>36.340000000000003</v>
      </c>
      <c r="S2380" s="215"/>
      <c r="T2380" s="215"/>
      <c r="U2380" s="215"/>
      <c r="V2380" s="215"/>
      <c r="W2380" s="215"/>
      <c r="X2380" s="215"/>
      <c r="Y2380" s="215"/>
    </row>
    <row r="2381" spans="2:25" ht="3.75" customHeight="1"/>
    <row r="2382" spans="2:25" ht="1.5" customHeight="1"/>
    <row r="2383" spans="2:25" ht="2.25" customHeight="1"/>
    <row r="2384" spans="2:25">
      <c r="B2384" s="211" t="s">
        <v>1967</v>
      </c>
      <c r="C2384" s="211"/>
      <c r="D2384" s="211"/>
      <c r="E2384" s="211"/>
      <c r="F2384" s="211"/>
      <c r="G2384" s="211"/>
      <c r="I2384" s="212" t="s">
        <v>1968</v>
      </c>
      <c r="J2384" s="212"/>
      <c r="K2384" s="212"/>
      <c r="L2384" s="212"/>
      <c r="M2384" s="212"/>
      <c r="N2384" s="212"/>
      <c r="O2384" s="212"/>
      <c r="P2384" s="212"/>
      <c r="Q2384" s="212"/>
      <c r="R2384" s="212"/>
      <c r="S2384" s="212"/>
      <c r="T2384" s="212"/>
      <c r="U2384" s="212"/>
      <c r="V2384" s="212"/>
      <c r="W2384" s="212"/>
      <c r="X2384" s="212"/>
      <c r="Y2384" s="212"/>
    </row>
    <row r="2385" spans="2:25">
      <c r="I2385" s="213" t="s">
        <v>1261</v>
      </c>
      <c r="J2385" s="213"/>
      <c r="K2385" s="213"/>
      <c r="L2385" s="213" t="s">
        <v>661</v>
      </c>
      <c r="M2385" s="213"/>
      <c r="P2385" s="214" t="s">
        <v>1262</v>
      </c>
      <c r="Q2385" s="214"/>
      <c r="R2385" s="215">
        <v>12.18</v>
      </c>
      <c r="S2385" s="215"/>
      <c r="T2385" s="215"/>
      <c r="U2385" s="215"/>
      <c r="V2385" s="215"/>
      <c r="W2385" s="215"/>
      <c r="X2385" s="215"/>
      <c r="Y2385" s="215"/>
    </row>
    <row r="2386" spans="2:25" ht="3.75" customHeight="1"/>
    <row r="2387" spans="2:25" ht="1.5" customHeight="1"/>
    <row r="2388" spans="2:25" ht="2.25" customHeight="1"/>
    <row r="2389" spans="2:25">
      <c r="B2389" s="211" t="s">
        <v>1969</v>
      </c>
      <c r="C2389" s="211"/>
      <c r="D2389" s="211"/>
      <c r="E2389" s="211"/>
      <c r="F2389" s="211"/>
      <c r="G2389" s="211"/>
      <c r="I2389" s="212" t="s">
        <v>1970</v>
      </c>
      <c r="J2389" s="212"/>
      <c r="K2389" s="212"/>
      <c r="L2389" s="212"/>
      <c r="M2389" s="212"/>
      <c r="N2389" s="212"/>
      <c r="O2389" s="212"/>
      <c r="P2389" s="212"/>
      <c r="Q2389" s="212"/>
      <c r="R2389" s="212"/>
      <c r="S2389" s="212"/>
      <c r="T2389" s="212"/>
      <c r="U2389" s="212"/>
      <c r="V2389" s="212"/>
      <c r="W2389" s="212"/>
      <c r="X2389" s="212"/>
      <c r="Y2389" s="212"/>
    </row>
    <row r="2390" spans="2:25">
      <c r="I2390" s="213" t="s">
        <v>1261</v>
      </c>
      <c r="J2390" s="213"/>
      <c r="K2390" s="213"/>
      <c r="L2390" s="213" t="s">
        <v>661</v>
      </c>
      <c r="M2390" s="213"/>
      <c r="P2390" s="214" t="s">
        <v>1262</v>
      </c>
      <c r="Q2390" s="214"/>
      <c r="R2390" s="215">
        <v>3.38</v>
      </c>
      <c r="S2390" s="215"/>
      <c r="T2390" s="215"/>
      <c r="U2390" s="215"/>
      <c r="V2390" s="215"/>
      <c r="W2390" s="215"/>
      <c r="X2390" s="215"/>
      <c r="Y2390" s="215"/>
    </row>
    <row r="2391" spans="2:25" ht="3.75" customHeight="1"/>
    <row r="2392" spans="2:25" ht="1.5" customHeight="1"/>
    <row r="2393" spans="2:25" ht="2.25" customHeight="1"/>
    <row r="2394" spans="2:25">
      <c r="B2394" s="211" t="s">
        <v>1971</v>
      </c>
      <c r="C2394" s="211"/>
      <c r="D2394" s="211"/>
      <c r="E2394" s="211"/>
      <c r="F2394" s="211"/>
      <c r="G2394" s="211"/>
      <c r="I2394" s="212" t="s">
        <v>1972</v>
      </c>
      <c r="J2394" s="212"/>
      <c r="K2394" s="212"/>
      <c r="L2394" s="212"/>
      <c r="M2394" s="212"/>
      <c r="N2394" s="212"/>
      <c r="O2394" s="212"/>
      <c r="P2394" s="212"/>
      <c r="Q2394" s="212"/>
      <c r="R2394" s="212"/>
      <c r="S2394" s="212"/>
      <c r="T2394" s="212"/>
      <c r="U2394" s="212"/>
      <c r="V2394" s="212"/>
      <c r="W2394" s="212"/>
      <c r="X2394" s="212"/>
      <c r="Y2394" s="212"/>
    </row>
    <row r="2395" spans="2:25">
      <c r="I2395" s="213" t="s">
        <v>1261</v>
      </c>
      <c r="J2395" s="213"/>
      <c r="K2395" s="213"/>
      <c r="L2395" s="213" t="s">
        <v>661</v>
      </c>
      <c r="M2395" s="213"/>
      <c r="P2395" s="214" t="s">
        <v>1262</v>
      </c>
      <c r="Q2395" s="214"/>
      <c r="R2395" s="215">
        <v>20.78</v>
      </c>
      <c r="S2395" s="215"/>
      <c r="T2395" s="215"/>
      <c r="U2395" s="215"/>
      <c r="V2395" s="215"/>
      <c r="W2395" s="215"/>
      <c r="X2395" s="215"/>
      <c r="Y2395" s="215"/>
    </row>
    <row r="2396" spans="2:25" ht="3.75" customHeight="1"/>
    <row r="2397" spans="2:25" ht="1.5" customHeight="1"/>
    <row r="2398" spans="2:25" ht="2.25" customHeight="1"/>
    <row r="2399" spans="2:25">
      <c r="B2399" s="211" t="s">
        <v>1973</v>
      </c>
      <c r="C2399" s="211"/>
      <c r="D2399" s="211"/>
      <c r="E2399" s="211"/>
      <c r="F2399" s="211"/>
      <c r="G2399" s="211"/>
      <c r="I2399" s="212" t="s">
        <v>462</v>
      </c>
      <c r="J2399" s="212"/>
      <c r="K2399" s="212"/>
      <c r="L2399" s="212"/>
      <c r="M2399" s="212"/>
      <c r="N2399" s="212"/>
      <c r="O2399" s="212"/>
      <c r="P2399" s="212"/>
      <c r="Q2399" s="212"/>
      <c r="R2399" s="212"/>
      <c r="S2399" s="212"/>
      <c r="T2399" s="212"/>
      <c r="U2399" s="212"/>
      <c r="V2399" s="212"/>
      <c r="W2399" s="212"/>
      <c r="X2399" s="212"/>
      <c r="Y2399" s="212"/>
    </row>
    <row r="2400" spans="2:25">
      <c r="I2400" s="213" t="s">
        <v>1261</v>
      </c>
      <c r="J2400" s="213"/>
      <c r="K2400" s="213"/>
      <c r="L2400" s="213" t="s">
        <v>661</v>
      </c>
      <c r="M2400" s="213"/>
      <c r="P2400" s="214" t="s">
        <v>1262</v>
      </c>
      <c r="Q2400" s="214"/>
      <c r="R2400" s="215">
        <v>27.78</v>
      </c>
      <c r="S2400" s="215"/>
      <c r="T2400" s="215"/>
      <c r="U2400" s="215"/>
      <c r="V2400" s="215"/>
      <c r="W2400" s="215"/>
      <c r="X2400" s="215"/>
      <c r="Y2400" s="215"/>
    </row>
    <row r="2401" spans="2:25" ht="3.75" customHeight="1"/>
    <row r="2402" spans="2:25" ht="1.5" customHeight="1"/>
    <row r="2403" spans="2:25" ht="2.25" customHeight="1"/>
    <row r="2404" spans="2:25">
      <c r="B2404" s="211" t="s">
        <v>1974</v>
      </c>
      <c r="C2404" s="211"/>
      <c r="D2404" s="211"/>
      <c r="E2404" s="211"/>
      <c r="F2404" s="211"/>
      <c r="G2404" s="211"/>
      <c r="I2404" s="212" t="s">
        <v>1975</v>
      </c>
      <c r="J2404" s="212"/>
      <c r="K2404" s="212"/>
      <c r="L2404" s="212"/>
      <c r="M2404" s="212"/>
      <c r="N2404" s="212"/>
      <c r="O2404" s="212"/>
      <c r="P2404" s="212"/>
      <c r="Q2404" s="212"/>
      <c r="R2404" s="212"/>
      <c r="S2404" s="212"/>
      <c r="T2404" s="212"/>
      <c r="U2404" s="212"/>
      <c r="V2404" s="212"/>
      <c r="W2404" s="212"/>
      <c r="X2404" s="212"/>
      <c r="Y2404" s="212"/>
    </row>
    <row r="2405" spans="2:25">
      <c r="I2405" s="213" t="s">
        <v>1261</v>
      </c>
      <c r="J2405" s="213"/>
      <c r="K2405" s="213"/>
      <c r="L2405" s="213" t="s">
        <v>661</v>
      </c>
      <c r="M2405" s="213"/>
      <c r="P2405" s="214" t="s">
        <v>1262</v>
      </c>
      <c r="Q2405" s="214"/>
      <c r="R2405" s="215">
        <v>27.78</v>
      </c>
      <c r="S2405" s="215"/>
      <c r="T2405" s="215"/>
      <c r="U2405" s="215"/>
      <c r="V2405" s="215"/>
      <c r="W2405" s="215"/>
      <c r="X2405" s="215"/>
      <c r="Y2405" s="215"/>
    </row>
    <row r="2406" spans="2:25" ht="3.75" customHeight="1"/>
    <row r="2407" spans="2:25" ht="1.5" customHeight="1"/>
    <row r="2408" spans="2:25" ht="2.25" customHeight="1"/>
    <row r="2409" spans="2:25">
      <c r="B2409" s="211" t="s">
        <v>1976</v>
      </c>
      <c r="C2409" s="211"/>
      <c r="D2409" s="211"/>
      <c r="E2409" s="211"/>
      <c r="F2409" s="211"/>
      <c r="G2409" s="211"/>
      <c r="I2409" s="212" t="s">
        <v>464</v>
      </c>
      <c r="J2409" s="212"/>
      <c r="K2409" s="212"/>
      <c r="L2409" s="212"/>
      <c r="M2409" s="212"/>
      <c r="N2409" s="212"/>
      <c r="O2409" s="212"/>
      <c r="P2409" s="212"/>
      <c r="Q2409" s="212"/>
      <c r="R2409" s="212"/>
      <c r="S2409" s="212"/>
      <c r="T2409" s="212"/>
      <c r="U2409" s="212"/>
      <c r="V2409" s="212"/>
      <c r="W2409" s="212"/>
      <c r="X2409" s="212"/>
      <c r="Y2409" s="212"/>
    </row>
    <row r="2410" spans="2:25">
      <c r="I2410" s="213" t="s">
        <v>1261</v>
      </c>
      <c r="J2410" s="213"/>
      <c r="K2410" s="213"/>
      <c r="L2410" s="213" t="s">
        <v>663</v>
      </c>
      <c r="M2410" s="213"/>
      <c r="P2410" s="214" t="s">
        <v>1262</v>
      </c>
      <c r="Q2410" s="214"/>
      <c r="R2410" s="215">
        <v>33.75</v>
      </c>
      <c r="S2410" s="215"/>
      <c r="T2410" s="215"/>
      <c r="U2410" s="215"/>
      <c r="V2410" s="215"/>
      <c r="W2410" s="215"/>
      <c r="X2410" s="215"/>
      <c r="Y2410" s="215"/>
    </row>
    <row r="2411" spans="2:25" ht="3.75" customHeight="1"/>
    <row r="2412" spans="2:25" ht="1.5" customHeight="1"/>
    <row r="2413" spans="2:25" ht="2.25" customHeight="1"/>
    <row r="2414" spans="2:25">
      <c r="B2414" s="211" t="s">
        <v>1977</v>
      </c>
      <c r="C2414" s="211"/>
      <c r="D2414" s="211"/>
      <c r="E2414" s="211"/>
      <c r="F2414" s="211"/>
      <c r="G2414" s="211"/>
      <c r="I2414" s="212" t="s">
        <v>1978</v>
      </c>
      <c r="J2414" s="212"/>
      <c r="K2414" s="212"/>
      <c r="L2414" s="212"/>
      <c r="M2414" s="212"/>
      <c r="N2414" s="212"/>
      <c r="O2414" s="212"/>
      <c r="P2414" s="212"/>
      <c r="Q2414" s="212"/>
      <c r="R2414" s="212"/>
      <c r="S2414" s="212"/>
      <c r="T2414" s="212"/>
      <c r="U2414" s="212"/>
      <c r="V2414" s="212"/>
      <c r="W2414" s="212"/>
      <c r="X2414" s="212"/>
      <c r="Y2414" s="212"/>
    </row>
    <row r="2415" spans="2:25">
      <c r="I2415" s="213" t="s">
        <v>1261</v>
      </c>
      <c r="J2415" s="213"/>
      <c r="K2415" s="213"/>
      <c r="L2415" s="213" t="s">
        <v>663</v>
      </c>
      <c r="M2415" s="213"/>
      <c r="P2415" s="214" t="s">
        <v>1262</v>
      </c>
      <c r="Q2415" s="214"/>
      <c r="R2415" s="215">
        <v>33.75</v>
      </c>
      <c r="S2415" s="215"/>
      <c r="T2415" s="215"/>
      <c r="U2415" s="215"/>
      <c r="V2415" s="215"/>
      <c r="W2415" s="215"/>
      <c r="X2415" s="215"/>
      <c r="Y2415" s="215"/>
    </row>
    <row r="2416" spans="2:25" ht="3.75" customHeight="1"/>
    <row r="2417" spans="2:25" ht="1.5" customHeight="1"/>
    <row r="2418" spans="2:25" ht="2.25" customHeight="1"/>
    <row r="2419" spans="2:25">
      <c r="B2419" s="211" t="s">
        <v>1979</v>
      </c>
      <c r="C2419" s="211"/>
      <c r="D2419" s="211"/>
      <c r="E2419" s="211"/>
      <c r="F2419" s="211"/>
      <c r="G2419" s="211"/>
      <c r="I2419" s="212" t="s">
        <v>466</v>
      </c>
      <c r="J2419" s="212"/>
      <c r="K2419" s="212"/>
      <c r="L2419" s="212"/>
      <c r="M2419" s="212"/>
      <c r="N2419" s="212"/>
      <c r="O2419" s="212"/>
      <c r="P2419" s="212"/>
      <c r="Q2419" s="212"/>
      <c r="R2419" s="212"/>
      <c r="S2419" s="212"/>
      <c r="T2419" s="212"/>
      <c r="U2419" s="212"/>
      <c r="V2419" s="212"/>
      <c r="W2419" s="212"/>
      <c r="X2419" s="212"/>
      <c r="Y2419" s="212"/>
    </row>
    <row r="2420" spans="2:25">
      <c r="I2420" s="213" t="s">
        <v>1261</v>
      </c>
      <c r="J2420" s="213"/>
      <c r="K2420" s="213"/>
      <c r="L2420" s="213" t="s">
        <v>663</v>
      </c>
      <c r="M2420" s="213"/>
      <c r="P2420" s="214" t="s">
        <v>1262</v>
      </c>
      <c r="Q2420" s="214"/>
      <c r="R2420" s="215">
        <v>12.83</v>
      </c>
      <c r="S2420" s="215"/>
      <c r="T2420" s="215"/>
      <c r="U2420" s="215"/>
      <c r="V2420" s="215"/>
      <c r="W2420" s="215"/>
      <c r="X2420" s="215"/>
      <c r="Y2420" s="215"/>
    </row>
    <row r="2421" spans="2:25" ht="3.75" customHeight="1"/>
    <row r="2422" spans="2:25" ht="1.5" customHeight="1"/>
    <row r="2423" spans="2:25" ht="2.25" customHeight="1"/>
    <row r="2424" spans="2:25">
      <c r="B2424" s="211" t="s">
        <v>1980</v>
      </c>
      <c r="C2424" s="211"/>
      <c r="D2424" s="211"/>
      <c r="E2424" s="211"/>
      <c r="F2424" s="211"/>
      <c r="G2424" s="211"/>
      <c r="I2424" s="212" t="s">
        <v>1981</v>
      </c>
      <c r="J2424" s="212"/>
      <c r="K2424" s="212"/>
      <c r="L2424" s="212"/>
      <c r="M2424" s="212"/>
      <c r="N2424" s="212"/>
      <c r="O2424" s="212"/>
      <c r="P2424" s="212"/>
      <c r="Q2424" s="212"/>
      <c r="R2424" s="212"/>
      <c r="S2424" s="212"/>
      <c r="T2424" s="212"/>
      <c r="U2424" s="212"/>
      <c r="V2424" s="212"/>
      <c r="W2424" s="212"/>
      <c r="X2424" s="212"/>
      <c r="Y2424" s="212"/>
    </row>
    <row r="2425" spans="2:25">
      <c r="I2425" s="213" t="s">
        <v>1261</v>
      </c>
      <c r="J2425" s="213"/>
      <c r="K2425" s="213"/>
      <c r="L2425" s="213" t="s">
        <v>663</v>
      </c>
      <c r="M2425" s="213"/>
      <c r="P2425" s="214" t="s">
        <v>1262</v>
      </c>
      <c r="Q2425" s="214"/>
      <c r="R2425" s="215">
        <v>12.83</v>
      </c>
      <c r="S2425" s="215"/>
      <c r="T2425" s="215"/>
      <c r="U2425" s="215"/>
      <c r="V2425" s="215"/>
      <c r="W2425" s="215"/>
      <c r="X2425" s="215"/>
      <c r="Y2425" s="215"/>
    </row>
    <row r="2426" spans="2:25" ht="3.75" customHeight="1"/>
    <row r="2427" spans="2:25" ht="1.5" customHeight="1"/>
    <row r="2428" spans="2:25" ht="2.25" customHeight="1"/>
    <row r="2429" spans="2:25">
      <c r="B2429" s="211" t="s">
        <v>1982</v>
      </c>
      <c r="C2429" s="211"/>
      <c r="D2429" s="211"/>
      <c r="E2429" s="211"/>
      <c r="F2429" s="211"/>
      <c r="G2429" s="211"/>
      <c r="I2429" s="212" t="s">
        <v>468</v>
      </c>
      <c r="J2429" s="212"/>
      <c r="K2429" s="212"/>
      <c r="L2429" s="212"/>
      <c r="M2429" s="212"/>
      <c r="N2429" s="212"/>
      <c r="O2429" s="212"/>
      <c r="P2429" s="212"/>
      <c r="Q2429" s="212"/>
      <c r="R2429" s="212"/>
      <c r="S2429" s="212"/>
      <c r="T2429" s="212"/>
      <c r="U2429" s="212"/>
      <c r="V2429" s="212"/>
      <c r="W2429" s="212"/>
      <c r="X2429" s="212"/>
      <c r="Y2429" s="212"/>
    </row>
    <row r="2430" spans="2:25">
      <c r="I2430" s="213" t="s">
        <v>1261</v>
      </c>
      <c r="J2430" s="213"/>
      <c r="K2430" s="213"/>
      <c r="L2430" s="213" t="s">
        <v>659</v>
      </c>
      <c r="M2430" s="213"/>
      <c r="P2430" s="214" t="s">
        <v>1262</v>
      </c>
      <c r="Q2430" s="214"/>
      <c r="R2430" s="215">
        <v>3.43</v>
      </c>
      <c r="S2430" s="215"/>
      <c r="T2430" s="215"/>
      <c r="U2430" s="215"/>
      <c r="V2430" s="215"/>
      <c r="W2430" s="215"/>
      <c r="X2430" s="215"/>
      <c r="Y2430" s="215"/>
    </row>
    <row r="2431" spans="2:25" ht="3.75" customHeight="1"/>
    <row r="2432" spans="2:25" ht="1.5" customHeight="1"/>
    <row r="2433" spans="2:25" ht="2.25" customHeight="1"/>
    <row r="2434" spans="2:25">
      <c r="B2434" s="211" t="s">
        <v>1983</v>
      </c>
      <c r="C2434" s="211"/>
      <c r="D2434" s="211"/>
      <c r="E2434" s="211"/>
      <c r="F2434" s="211"/>
      <c r="G2434" s="211"/>
      <c r="I2434" s="212" t="s">
        <v>1984</v>
      </c>
      <c r="J2434" s="212"/>
      <c r="K2434" s="212"/>
      <c r="L2434" s="212"/>
      <c r="M2434" s="212"/>
      <c r="N2434" s="212"/>
      <c r="O2434" s="212"/>
      <c r="P2434" s="212"/>
      <c r="Q2434" s="212"/>
      <c r="R2434" s="212"/>
      <c r="S2434" s="212"/>
      <c r="T2434" s="212"/>
      <c r="U2434" s="212"/>
      <c r="V2434" s="212"/>
      <c r="W2434" s="212"/>
      <c r="X2434" s="212"/>
      <c r="Y2434" s="212"/>
    </row>
    <row r="2435" spans="2:25">
      <c r="I2435" s="213" t="s">
        <v>1261</v>
      </c>
      <c r="J2435" s="213"/>
      <c r="K2435" s="213"/>
      <c r="L2435" s="213" t="s">
        <v>659</v>
      </c>
      <c r="M2435" s="213"/>
      <c r="P2435" s="214" t="s">
        <v>1262</v>
      </c>
      <c r="Q2435" s="214"/>
      <c r="R2435" s="215">
        <v>0.06</v>
      </c>
      <c r="S2435" s="215"/>
      <c r="T2435" s="215"/>
      <c r="U2435" s="215"/>
      <c r="V2435" s="215"/>
      <c r="W2435" s="215"/>
      <c r="X2435" s="215"/>
      <c r="Y2435" s="215"/>
    </row>
    <row r="2436" spans="2:25" ht="3.75" customHeight="1"/>
    <row r="2437" spans="2:25" ht="1.5" customHeight="1"/>
    <row r="2438" spans="2:25" ht="2.25" customHeight="1"/>
    <row r="2439" spans="2:25">
      <c r="B2439" s="211" t="s">
        <v>1985</v>
      </c>
      <c r="C2439" s="211"/>
      <c r="D2439" s="211"/>
      <c r="E2439" s="211"/>
      <c r="F2439" s="211"/>
      <c r="G2439" s="211"/>
      <c r="I2439" s="212" t="s">
        <v>1986</v>
      </c>
      <c r="J2439" s="212"/>
      <c r="K2439" s="212"/>
      <c r="L2439" s="212"/>
      <c r="M2439" s="212"/>
      <c r="N2439" s="212"/>
      <c r="O2439" s="212"/>
      <c r="P2439" s="212"/>
      <c r="Q2439" s="212"/>
      <c r="R2439" s="212"/>
      <c r="S2439" s="212"/>
      <c r="T2439" s="212"/>
      <c r="U2439" s="212"/>
      <c r="V2439" s="212"/>
      <c r="W2439" s="212"/>
      <c r="X2439" s="212"/>
      <c r="Y2439" s="212"/>
    </row>
    <row r="2440" spans="2:25">
      <c r="I2440" s="213" t="s">
        <v>1261</v>
      </c>
      <c r="J2440" s="213"/>
      <c r="K2440" s="213"/>
      <c r="L2440" s="213" t="s">
        <v>659</v>
      </c>
      <c r="M2440" s="213"/>
      <c r="P2440" s="214" t="s">
        <v>1262</v>
      </c>
      <c r="Q2440" s="214"/>
      <c r="R2440" s="215">
        <v>3.37</v>
      </c>
      <c r="S2440" s="215"/>
      <c r="T2440" s="215"/>
      <c r="U2440" s="215"/>
      <c r="V2440" s="215"/>
      <c r="W2440" s="215"/>
      <c r="X2440" s="215"/>
      <c r="Y2440" s="215"/>
    </row>
    <row r="2441" spans="2:25" ht="3.75" customHeight="1"/>
    <row r="2442" spans="2:25" ht="1.5" customHeight="1"/>
    <row r="2443" spans="2:25" ht="2.25" customHeight="1"/>
    <row r="2444" spans="2:25">
      <c r="B2444" s="211" t="s">
        <v>1987</v>
      </c>
      <c r="C2444" s="211"/>
      <c r="D2444" s="211"/>
      <c r="E2444" s="211"/>
      <c r="F2444" s="211"/>
      <c r="G2444" s="211"/>
      <c r="I2444" s="212" t="s">
        <v>470</v>
      </c>
      <c r="J2444" s="212"/>
      <c r="K2444" s="212"/>
      <c r="L2444" s="212"/>
      <c r="M2444" s="212"/>
      <c r="N2444" s="212"/>
      <c r="O2444" s="212"/>
      <c r="P2444" s="212"/>
      <c r="Q2444" s="212"/>
      <c r="R2444" s="212"/>
      <c r="S2444" s="212"/>
      <c r="T2444" s="212"/>
      <c r="U2444" s="212"/>
      <c r="V2444" s="212"/>
      <c r="W2444" s="212"/>
      <c r="X2444" s="212"/>
      <c r="Y2444" s="212"/>
    </row>
    <row r="2445" spans="2:25">
      <c r="I2445" s="213" t="s">
        <v>1261</v>
      </c>
      <c r="J2445" s="213"/>
      <c r="K2445" s="213"/>
      <c r="L2445" s="213" t="s">
        <v>661</v>
      </c>
      <c r="M2445" s="213"/>
      <c r="P2445" s="214" t="s">
        <v>1262</v>
      </c>
      <c r="Q2445" s="214"/>
      <c r="R2445" s="215">
        <v>951.77</v>
      </c>
      <c r="S2445" s="215"/>
      <c r="T2445" s="215"/>
      <c r="U2445" s="215"/>
      <c r="V2445" s="215"/>
      <c r="W2445" s="215"/>
      <c r="X2445" s="215"/>
      <c r="Y2445" s="215"/>
    </row>
    <row r="2446" spans="2:25" ht="3.75" customHeight="1"/>
    <row r="2447" spans="2:25" ht="1.5" customHeight="1"/>
    <row r="2448" spans="2:25" ht="2.25" customHeight="1"/>
    <row r="2449" spans="2:25">
      <c r="B2449" s="211" t="s">
        <v>1988</v>
      </c>
      <c r="C2449" s="211"/>
      <c r="D2449" s="211"/>
      <c r="E2449" s="211"/>
      <c r="F2449" s="211"/>
      <c r="G2449" s="211"/>
      <c r="I2449" s="212" t="s">
        <v>1989</v>
      </c>
      <c r="J2449" s="212"/>
      <c r="K2449" s="212"/>
      <c r="L2449" s="212"/>
      <c r="M2449" s="212"/>
      <c r="N2449" s="212"/>
      <c r="O2449" s="212"/>
      <c r="P2449" s="212"/>
      <c r="Q2449" s="212"/>
      <c r="R2449" s="212"/>
      <c r="S2449" s="212"/>
      <c r="T2449" s="212"/>
      <c r="U2449" s="212"/>
      <c r="V2449" s="212"/>
      <c r="W2449" s="212"/>
      <c r="X2449" s="212"/>
      <c r="Y2449" s="212"/>
    </row>
    <row r="2450" spans="2:25">
      <c r="I2450" s="213" t="s">
        <v>1261</v>
      </c>
      <c r="J2450" s="213"/>
      <c r="K2450" s="213"/>
      <c r="L2450" s="213" t="s">
        <v>661</v>
      </c>
      <c r="M2450" s="213"/>
      <c r="P2450" s="214" t="s">
        <v>1262</v>
      </c>
      <c r="Q2450" s="214"/>
      <c r="R2450" s="215">
        <v>1.95</v>
      </c>
      <c r="S2450" s="215"/>
      <c r="T2450" s="215"/>
      <c r="U2450" s="215"/>
      <c r="V2450" s="215"/>
      <c r="W2450" s="215"/>
      <c r="X2450" s="215"/>
      <c r="Y2450" s="215"/>
    </row>
    <row r="2451" spans="2:25" ht="3.75" customHeight="1"/>
    <row r="2452" spans="2:25" ht="1.5" customHeight="1"/>
    <row r="2453" spans="2:25" ht="2.25" customHeight="1"/>
    <row r="2454" spans="2:25">
      <c r="B2454" s="211" t="s">
        <v>1990</v>
      </c>
      <c r="C2454" s="211"/>
      <c r="D2454" s="211"/>
      <c r="E2454" s="211"/>
      <c r="F2454" s="211"/>
      <c r="G2454" s="211"/>
      <c r="I2454" s="212" t="s">
        <v>1991</v>
      </c>
      <c r="J2454" s="212"/>
      <c r="K2454" s="212"/>
      <c r="L2454" s="212"/>
      <c r="M2454" s="212"/>
      <c r="N2454" s="212"/>
      <c r="O2454" s="212"/>
      <c r="P2454" s="212"/>
      <c r="Q2454" s="212"/>
      <c r="R2454" s="212"/>
      <c r="S2454" s="212"/>
      <c r="T2454" s="212"/>
      <c r="U2454" s="212"/>
      <c r="V2454" s="212"/>
      <c r="W2454" s="212"/>
      <c r="X2454" s="212"/>
      <c r="Y2454" s="212"/>
    </row>
    <row r="2455" spans="2:25">
      <c r="I2455" s="213" t="s">
        <v>1261</v>
      </c>
      <c r="J2455" s="213"/>
      <c r="K2455" s="213"/>
      <c r="L2455" s="213" t="s">
        <v>661</v>
      </c>
      <c r="M2455" s="213"/>
      <c r="P2455" s="214" t="s">
        <v>1262</v>
      </c>
      <c r="Q2455" s="214"/>
      <c r="R2455" s="215">
        <v>949.82</v>
      </c>
      <c r="S2455" s="215"/>
      <c r="T2455" s="215"/>
      <c r="U2455" s="215"/>
      <c r="V2455" s="215"/>
      <c r="W2455" s="215"/>
      <c r="X2455" s="215"/>
      <c r="Y2455" s="215"/>
    </row>
    <row r="2456" spans="2:25" ht="3.75" customHeight="1"/>
    <row r="2457" spans="2:25" ht="1.5" customHeight="1"/>
    <row r="2458" spans="2:25" ht="2.25" customHeight="1"/>
    <row r="2459" spans="2:25">
      <c r="B2459" s="211" t="s">
        <v>1992</v>
      </c>
      <c r="C2459" s="211"/>
      <c r="D2459" s="211"/>
      <c r="E2459" s="211"/>
      <c r="F2459" s="211"/>
      <c r="G2459" s="211"/>
      <c r="I2459" s="212" t="s">
        <v>472</v>
      </c>
      <c r="J2459" s="212"/>
      <c r="K2459" s="212"/>
      <c r="L2459" s="212"/>
      <c r="M2459" s="212"/>
      <c r="N2459" s="212"/>
      <c r="O2459" s="212"/>
      <c r="P2459" s="212"/>
      <c r="Q2459" s="212"/>
      <c r="R2459" s="212"/>
      <c r="S2459" s="212"/>
      <c r="T2459" s="212"/>
      <c r="U2459" s="212"/>
      <c r="V2459" s="212"/>
      <c r="W2459" s="212"/>
      <c r="X2459" s="212"/>
      <c r="Y2459" s="212"/>
    </row>
    <row r="2460" spans="2:25">
      <c r="I2460" s="213" t="s">
        <v>1261</v>
      </c>
      <c r="J2460" s="213"/>
      <c r="K2460" s="213"/>
      <c r="L2460" s="213" t="s">
        <v>663</v>
      </c>
      <c r="M2460" s="213"/>
      <c r="P2460" s="214" t="s">
        <v>1262</v>
      </c>
      <c r="Q2460" s="214"/>
      <c r="R2460" s="215">
        <v>415.2</v>
      </c>
      <c r="S2460" s="215"/>
      <c r="T2460" s="215"/>
      <c r="U2460" s="215"/>
      <c r="V2460" s="215"/>
      <c r="W2460" s="215"/>
      <c r="X2460" s="215"/>
      <c r="Y2460" s="215"/>
    </row>
    <row r="2461" spans="2:25" ht="3.75" customHeight="1"/>
    <row r="2462" spans="2:25" ht="1.5" customHeight="1"/>
    <row r="2463" spans="2:25" ht="2.25" customHeight="1"/>
    <row r="2464" spans="2:25">
      <c r="B2464" s="211" t="s">
        <v>1993</v>
      </c>
      <c r="C2464" s="211"/>
      <c r="D2464" s="211"/>
      <c r="E2464" s="211"/>
      <c r="F2464" s="211"/>
      <c r="G2464" s="211"/>
      <c r="I2464" s="212" t="s">
        <v>1994</v>
      </c>
      <c r="J2464" s="212"/>
      <c r="K2464" s="212"/>
      <c r="L2464" s="212"/>
      <c r="M2464" s="212"/>
      <c r="N2464" s="212"/>
      <c r="O2464" s="212"/>
      <c r="P2464" s="212"/>
      <c r="Q2464" s="212"/>
      <c r="R2464" s="212"/>
      <c r="S2464" s="212"/>
      <c r="T2464" s="212"/>
      <c r="U2464" s="212"/>
      <c r="V2464" s="212"/>
      <c r="W2464" s="212"/>
      <c r="X2464" s="212"/>
      <c r="Y2464" s="212"/>
    </row>
    <row r="2465" spans="2:25">
      <c r="I2465" s="213" t="s">
        <v>1261</v>
      </c>
      <c r="J2465" s="213"/>
      <c r="K2465" s="213"/>
      <c r="L2465" s="213" t="s">
        <v>663</v>
      </c>
      <c r="M2465" s="213"/>
      <c r="P2465" s="214" t="s">
        <v>1262</v>
      </c>
      <c r="Q2465" s="214"/>
      <c r="R2465" s="215">
        <v>415.2</v>
      </c>
      <c r="S2465" s="215"/>
      <c r="T2465" s="215"/>
      <c r="U2465" s="215"/>
      <c r="V2465" s="215"/>
      <c r="W2465" s="215"/>
      <c r="X2465" s="215"/>
      <c r="Y2465" s="215"/>
    </row>
    <row r="2466" spans="2:25" ht="3.75" customHeight="1"/>
    <row r="2467" spans="2:25" ht="1.5" customHeight="1"/>
    <row r="2468" spans="2:25" ht="2.25" customHeight="1"/>
    <row r="2469" spans="2:25">
      <c r="B2469" s="211" t="s">
        <v>1995</v>
      </c>
      <c r="C2469" s="211"/>
      <c r="D2469" s="211"/>
      <c r="E2469" s="211"/>
      <c r="F2469" s="211"/>
      <c r="G2469" s="211"/>
      <c r="I2469" s="212" t="s">
        <v>474</v>
      </c>
      <c r="J2469" s="212"/>
      <c r="K2469" s="212"/>
      <c r="L2469" s="212"/>
      <c r="M2469" s="212"/>
      <c r="N2469" s="212"/>
      <c r="O2469" s="212"/>
      <c r="P2469" s="212"/>
      <c r="Q2469" s="212"/>
      <c r="R2469" s="212"/>
      <c r="S2469" s="212"/>
      <c r="T2469" s="212"/>
      <c r="U2469" s="212"/>
      <c r="V2469" s="212"/>
      <c r="W2469" s="212"/>
      <c r="X2469" s="212"/>
      <c r="Y2469" s="212"/>
    </row>
    <row r="2470" spans="2:25">
      <c r="I2470" s="213" t="s">
        <v>1261</v>
      </c>
      <c r="J2470" s="213"/>
      <c r="K2470" s="213"/>
      <c r="L2470" s="213" t="s">
        <v>661</v>
      </c>
      <c r="M2470" s="213"/>
      <c r="P2470" s="214" t="s">
        <v>1262</v>
      </c>
      <c r="Q2470" s="214"/>
      <c r="R2470" s="215">
        <v>7.67</v>
      </c>
      <c r="S2470" s="215"/>
      <c r="T2470" s="215"/>
      <c r="U2470" s="215"/>
      <c r="V2470" s="215"/>
      <c r="W2470" s="215"/>
      <c r="X2470" s="215"/>
      <c r="Y2470" s="215"/>
    </row>
    <row r="2471" spans="2:25" ht="3.75" customHeight="1"/>
    <row r="2472" spans="2:25" ht="1.5" customHeight="1"/>
    <row r="2473" spans="2:25" ht="2.25" customHeight="1"/>
    <row r="2474" spans="2:25">
      <c r="B2474" s="211" t="s">
        <v>1996</v>
      </c>
      <c r="C2474" s="211"/>
      <c r="D2474" s="211"/>
      <c r="E2474" s="211"/>
      <c r="F2474" s="211"/>
      <c r="G2474" s="211"/>
      <c r="I2474" s="212" t="s">
        <v>1997</v>
      </c>
      <c r="J2474" s="212"/>
      <c r="K2474" s="212"/>
      <c r="L2474" s="212"/>
      <c r="M2474" s="212"/>
      <c r="N2474" s="212"/>
      <c r="O2474" s="212"/>
      <c r="P2474" s="212"/>
      <c r="Q2474" s="212"/>
      <c r="R2474" s="212"/>
      <c r="S2474" s="212"/>
      <c r="T2474" s="212"/>
      <c r="U2474" s="212"/>
      <c r="V2474" s="212"/>
      <c r="W2474" s="212"/>
      <c r="X2474" s="212"/>
      <c r="Y2474" s="212"/>
    </row>
    <row r="2475" spans="2:25">
      <c r="I2475" s="213" t="s">
        <v>1261</v>
      </c>
      <c r="J2475" s="213"/>
      <c r="K2475" s="213"/>
      <c r="L2475" s="213" t="s">
        <v>661</v>
      </c>
      <c r="M2475" s="213"/>
      <c r="P2475" s="214" t="s">
        <v>1262</v>
      </c>
      <c r="Q2475" s="214"/>
      <c r="R2475" s="215">
        <v>7.67</v>
      </c>
      <c r="S2475" s="215"/>
      <c r="T2475" s="215"/>
      <c r="U2475" s="215"/>
      <c r="V2475" s="215"/>
      <c r="W2475" s="215"/>
      <c r="X2475" s="215"/>
      <c r="Y2475" s="215"/>
    </row>
    <row r="2476" spans="2:25" ht="3.75" customHeight="1"/>
    <row r="2477" spans="2:25" ht="1.5" customHeight="1"/>
    <row r="2478" spans="2:25" ht="2.25" customHeight="1"/>
    <row r="2479" spans="2:25">
      <c r="B2479" s="211" t="s">
        <v>1998</v>
      </c>
      <c r="C2479" s="211"/>
      <c r="D2479" s="211"/>
      <c r="E2479" s="211"/>
      <c r="F2479" s="211"/>
      <c r="G2479" s="211"/>
      <c r="I2479" s="212" t="s">
        <v>476</v>
      </c>
      <c r="J2479" s="212"/>
      <c r="K2479" s="212"/>
      <c r="L2479" s="212"/>
      <c r="M2479" s="212"/>
      <c r="N2479" s="212"/>
      <c r="O2479" s="212"/>
      <c r="P2479" s="212"/>
      <c r="Q2479" s="212"/>
      <c r="R2479" s="212"/>
      <c r="S2479" s="212"/>
      <c r="T2479" s="212"/>
      <c r="U2479" s="212"/>
      <c r="V2479" s="212"/>
      <c r="W2479" s="212"/>
      <c r="X2479" s="212"/>
      <c r="Y2479" s="212"/>
    </row>
    <row r="2480" spans="2:25">
      <c r="I2480" s="213" t="s">
        <v>1261</v>
      </c>
      <c r="J2480" s="213"/>
      <c r="K2480" s="213"/>
      <c r="L2480" s="213" t="s">
        <v>663</v>
      </c>
      <c r="M2480" s="213"/>
      <c r="P2480" s="214" t="s">
        <v>1262</v>
      </c>
      <c r="Q2480" s="214"/>
      <c r="R2480" s="215">
        <v>56.52</v>
      </c>
      <c r="S2480" s="215"/>
      <c r="T2480" s="215"/>
      <c r="U2480" s="215"/>
      <c r="V2480" s="215"/>
      <c r="W2480" s="215"/>
      <c r="X2480" s="215"/>
      <c r="Y2480" s="215"/>
    </row>
    <row r="2481" spans="2:25" ht="3.75" customHeight="1"/>
    <row r="2482" spans="2:25" ht="1.5" customHeight="1"/>
    <row r="2483" spans="2:25" ht="2.25" customHeight="1"/>
    <row r="2484" spans="2:25">
      <c r="B2484" s="211" t="s">
        <v>1999</v>
      </c>
      <c r="C2484" s="211"/>
      <c r="D2484" s="211"/>
      <c r="E2484" s="211"/>
      <c r="F2484" s="211"/>
      <c r="G2484" s="211"/>
      <c r="I2484" s="212" t="s">
        <v>2000</v>
      </c>
      <c r="J2484" s="212"/>
      <c r="K2484" s="212"/>
      <c r="L2484" s="212"/>
      <c r="M2484" s="212"/>
      <c r="N2484" s="212"/>
      <c r="O2484" s="212"/>
      <c r="P2484" s="212"/>
      <c r="Q2484" s="212"/>
      <c r="R2484" s="212"/>
      <c r="S2484" s="212"/>
      <c r="T2484" s="212"/>
      <c r="U2484" s="212"/>
      <c r="V2484" s="212"/>
      <c r="W2484" s="212"/>
      <c r="X2484" s="212"/>
      <c r="Y2484" s="212"/>
    </row>
    <row r="2485" spans="2:25">
      <c r="I2485" s="213" t="s">
        <v>1261</v>
      </c>
      <c r="J2485" s="213"/>
      <c r="K2485" s="213"/>
      <c r="L2485" s="213" t="s">
        <v>663</v>
      </c>
      <c r="M2485" s="213"/>
      <c r="P2485" s="214" t="s">
        <v>1262</v>
      </c>
      <c r="Q2485" s="214"/>
      <c r="R2485" s="215">
        <v>56.52</v>
      </c>
      <c r="S2485" s="215"/>
      <c r="T2485" s="215"/>
      <c r="U2485" s="215"/>
      <c r="V2485" s="215"/>
      <c r="W2485" s="215"/>
      <c r="X2485" s="215"/>
      <c r="Y2485" s="215"/>
    </row>
    <row r="2486" spans="2:25" ht="3.75" customHeight="1"/>
    <row r="2487" spans="2:25" ht="1.5" customHeight="1"/>
    <row r="2488" spans="2:25" ht="2.25" customHeight="1"/>
    <row r="2489" spans="2:25">
      <c r="B2489" s="211" t="s">
        <v>2001</v>
      </c>
      <c r="C2489" s="211"/>
      <c r="D2489" s="211"/>
      <c r="E2489" s="211"/>
      <c r="F2489" s="211"/>
      <c r="G2489" s="211"/>
      <c r="I2489" s="212" t="s">
        <v>478</v>
      </c>
      <c r="J2489" s="212"/>
      <c r="K2489" s="212"/>
      <c r="L2489" s="212"/>
      <c r="M2489" s="212"/>
      <c r="N2489" s="212"/>
      <c r="O2489" s="212"/>
      <c r="P2489" s="212"/>
      <c r="Q2489" s="212"/>
      <c r="R2489" s="212"/>
      <c r="S2489" s="212"/>
      <c r="T2489" s="212"/>
      <c r="U2489" s="212"/>
      <c r="V2489" s="212"/>
      <c r="W2489" s="212"/>
      <c r="X2489" s="212"/>
      <c r="Y2489" s="212"/>
    </row>
    <row r="2490" spans="2:25">
      <c r="I2490" s="213" t="s">
        <v>1261</v>
      </c>
      <c r="J2490" s="213"/>
      <c r="K2490" s="213"/>
      <c r="L2490" s="213" t="s">
        <v>659</v>
      </c>
      <c r="M2490" s="213"/>
      <c r="P2490" s="214" t="s">
        <v>1262</v>
      </c>
      <c r="Q2490" s="214"/>
      <c r="R2490" s="215">
        <v>0.81</v>
      </c>
      <c r="S2490" s="215"/>
      <c r="T2490" s="215"/>
      <c r="U2490" s="215"/>
      <c r="V2490" s="215"/>
      <c r="W2490" s="215"/>
      <c r="X2490" s="215"/>
      <c r="Y2490" s="215"/>
    </row>
    <row r="2491" spans="2:25" ht="3.75" customHeight="1"/>
    <row r="2492" spans="2:25" ht="1.5" customHeight="1"/>
    <row r="2493" spans="2:25" ht="2.25" customHeight="1"/>
    <row r="2494" spans="2:25">
      <c r="B2494" s="211" t="s">
        <v>2002</v>
      </c>
      <c r="C2494" s="211"/>
      <c r="D2494" s="211"/>
      <c r="E2494" s="211"/>
      <c r="F2494" s="211"/>
      <c r="G2494" s="211"/>
      <c r="I2494" s="212" t="s">
        <v>2003</v>
      </c>
      <c r="J2494" s="212"/>
      <c r="K2494" s="212"/>
      <c r="L2494" s="212"/>
      <c r="M2494" s="212"/>
      <c r="N2494" s="212"/>
      <c r="O2494" s="212"/>
      <c r="P2494" s="212"/>
      <c r="Q2494" s="212"/>
      <c r="R2494" s="212"/>
      <c r="S2494" s="212"/>
      <c r="T2494" s="212"/>
      <c r="U2494" s="212"/>
      <c r="V2494" s="212"/>
      <c r="W2494" s="212"/>
      <c r="X2494" s="212"/>
      <c r="Y2494" s="212"/>
    </row>
    <row r="2495" spans="2:25">
      <c r="I2495" s="213" t="s">
        <v>1261</v>
      </c>
      <c r="J2495" s="213"/>
      <c r="K2495" s="213"/>
      <c r="L2495" s="213" t="s">
        <v>659</v>
      </c>
      <c r="M2495" s="213"/>
      <c r="P2495" s="214" t="s">
        <v>1262</v>
      </c>
      <c r="Q2495" s="214"/>
      <c r="R2495" s="215">
        <v>0.81</v>
      </c>
      <c r="S2495" s="215"/>
      <c r="T2495" s="215"/>
      <c r="U2495" s="215"/>
      <c r="V2495" s="215"/>
      <c r="W2495" s="215"/>
      <c r="X2495" s="215"/>
      <c r="Y2495" s="215"/>
    </row>
    <row r="2496" spans="2:25" ht="3.75" customHeight="1"/>
    <row r="2497" spans="2:25" ht="1.5" customHeight="1"/>
    <row r="2498" spans="2:25" ht="2.25" customHeight="1"/>
    <row r="2499" spans="2:25">
      <c r="B2499" s="211" t="s">
        <v>2004</v>
      </c>
      <c r="C2499" s="211"/>
      <c r="D2499" s="211"/>
      <c r="E2499" s="211"/>
      <c r="F2499" s="211"/>
      <c r="G2499" s="211"/>
      <c r="I2499" s="212" t="s">
        <v>480</v>
      </c>
      <c r="J2499" s="212"/>
      <c r="K2499" s="212"/>
      <c r="L2499" s="212"/>
      <c r="M2499" s="212"/>
      <c r="N2499" s="212"/>
      <c r="O2499" s="212"/>
      <c r="P2499" s="212"/>
      <c r="Q2499" s="212"/>
      <c r="R2499" s="212"/>
      <c r="S2499" s="212"/>
      <c r="T2499" s="212"/>
      <c r="U2499" s="212"/>
      <c r="V2499" s="212"/>
      <c r="W2499" s="212"/>
      <c r="X2499" s="212"/>
      <c r="Y2499" s="212"/>
    </row>
    <row r="2500" spans="2:25">
      <c r="I2500" s="213" t="s">
        <v>1261</v>
      </c>
      <c r="J2500" s="213"/>
      <c r="K2500" s="213"/>
      <c r="L2500" s="213" t="s">
        <v>661</v>
      </c>
      <c r="M2500" s="213"/>
      <c r="P2500" s="214" t="s">
        <v>1262</v>
      </c>
      <c r="Q2500" s="214"/>
      <c r="R2500" s="215">
        <v>0.67</v>
      </c>
      <c r="S2500" s="215"/>
      <c r="T2500" s="215"/>
      <c r="U2500" s="215"/>
      <c r="V2500" s="215"/>
      <c r="W2500" s="215"/>
      <c r="X2500" s="215"/>
      <c r="Y2500" s="215"/>
    </row>
    <row r="2501" spans="2:25" ht="3.75" customHeight="1"/>
    <row r="2502" spans="2:25" ht="1.5" customHeight="1"/>
    <row r="2503" spans="2:25" ht="2.25" customHeight="1"/>
    <row r="2504" spans="2:25">
      <c r="B2504" s="211" t="s">
        <v>2005</v>
      </c>
      <c r="C2504" s="211"/>
      <c r="D2504" s="211"/>
      <c r="E2504" s="211"/>
      <c r="F2504" s="211"/>
      <c r="G2504" s="211"/>
      <c r="I2504" s="212" t="s">
        <v>2006</v>
      </c>
      <c r="J2504" s="212"/>
      <c r="K2504" s="212"/>
      <c r="L2504" s="212"/>
      <c r="M2504" s="212"/>
      <c r="N2504" s="212"/>
      <c r="O2504" s="212"/>
      <c r="P2504" s="212"/>
      <c r="Q2504" s="212"/>
      <c r="R2504" s="212"/>
      <c r="S2504" s="212"/>
      <c r="T2504" s="212"/>
      <c r="U2504" s="212"/>
      <c r="V2504" s="212"/>
      <c r="W2504" s="212"/>
      <c r="X2504" s="212"/>
      <c r="Y2504" s="212"/>
    </row>
    <row r="2505" spans="2:25">
      <c r="I2505" s="213" t="s">
        <v>1261</v>
      </c>
      <c r="J2505" s="213"/>
      <c r="K2505" s="213"/>
      <c r="L2505" s="213" t="s">
        <v>661</v>
      </c>
      <c r="M2505" s="213"/>
      <c r="P2505" s="214" t="s">
        <v>1262</v>
      </c>
      <c r="Q2505" s="214"/>
      <c r="R2505" s="215">
        <v>0.67</v>
      </c>
      <c r="S2505" s="215"/>
      <c r="T2505" s="215"/>
      <c r="U2505" s="215"/>
      <c r="V2505" s="215"/>
      <c r="W2505" s="215"/>
      <c r="X2505" s="215"/>
      <c r="Y2505" s="215"/>
    </row>
    <row r="2506" spans="2:25" ht="3.75" customHeight="1"/>
    <row r="2507" spans="2:25" ht="1.5" customHeight="1"/>
    <row r="2508" spans="2:25" ht="2.25" customHeight="1"/>
    <row r="2509" spans="2:25">
      <c r="B2509" s="211" t="s">
        <v>2007</v>
      </c>
      <c r="C2509" s="211"/>
      <c r="D2509" s="211"/>
      <c r="E2509" s="211"/>
      <c r="F2509" s="211"/>
      <c r="G2509" s="211"/>
      <c r="I2509" s="212" t="s">
        <v>482</v>
      </c>
      <c r="J2509" s="212"/>
      <c r="K2509" s="212"/>
      <c r="L2509" s="212"/>
      <c r="M2509" s="212"/>
      <c r="N2509" s="212"/>
      <c r="O2509" s="212"/>
      <c r="P2509" s="212"/>
      <c r="Q2509" s="212"/>
      <c r="R2509" s="212"/>
      <c r="S2509" s="212"/>
      <c r="T2509" s="212"/>
      <c r="U2509" s="212"/>
      <c r="V2509" s="212"/>
      <c r="W2509" s="212"/>
      <c r="X2509" s="212"/>
      <c r="Y2509" s="212"/>
    </row>
    <row r="2510" spans="2:25">
      <c r="I2510" s="213" t="s">
        <v>1261</v>
      </c>
      <c r="J2510" s="213"/>
      <c r="K2510" s="213"/>
      <c r="L2510" s="213" t="s">
        <v>663</v>
      </c>
      <c r="M2510" s="213"/>
      <c r="P2510" s="214" t="s">
        <v>1262</v>
      </c>
      <c r="Q2510" s="214"/>
      <c r="R2510" s="215">
        <v>2.86</v>
      </c>
      <c r="S2510" s="215"/>
      <c r="T2510" s="215"/>
      <c r="U2510" s="215"/>
      <c r="V2510" s="215"/>
      <c r="W2510" s="215"/>
      <c r="X2510" s="215"/>
      <c r="Y2510" s="215"/>
    </row>
    <row r="2511" spans="2:25" ht="3.75" customHeight="1"/>
    <row r="2512" spans="2:25" ht="1.5" customHeight="1"/>
    <row r="2513" spans="2:25" ht="2.25" customHeight="1"/>
    <row r="2514" spans="2:25">
      <c r="B2514" s="211" t="s">
        <v>2008</v>
      </c>
      <c r="C2514" s="211"/>
      <c r="D2514" s="211"/>
      <c r="E2514" s="211"/>
      <c r="F2514" s="211"/>
      <c r="G2514" s="211"/>
      <c r="I2514" s="212" t="s">
        <v>2009</v>
      </c>
      <c r="J2514" s="212"/>
      <c r="K2514" s="212"/>
      <c r="L2514" s="212"/>
      <c r="M2514" s="212"/>
      <c r="N2514" s="212"/>
      <c r="O2514" s="212"/>
      <c r="P2514" s="212"/>
      <c r="Q2514" s="212"/>
      <c r="R2514" s="212"/>
      <c r="S2514" s="212"/>
      <c r="T2514" s="212"/>
      <c r="U2514" s="212"/>
      <c r="V2514" s="212"/>
      <c r="W2514" s="212"/>
      <c r="X2514" s="212"/>
      <c r="Y2514" s="212"/>
    </row>
    <row r="2515" spans="2:25">
      <c r="I2515" s="213" t="s">
        <v>1261</v>
      </c>
      <c r="J2515" s="213"/>
      <c r="K2515" s="213"/>
      <c r="L2515" s="213" t="s">
        <v>663</v>
      </c>
      <c r="M2515" s="213"/>
      <c r="P2515" s="214" t="s">
        <v>1262</v>
      </c>
      <c r="Q2515" s="214"/>
      <c r="R2515" s="215">
        <v>2.86</v>
      </c>
      <c r="S2515" s="215"/>
      <c r="T2515" s="215"/>
      <c r="U2515" s="215"/>
      <c r="V2515" s="215"/>
      <c r="W2515" s="215"/>
      <c r="X2515" s="215"/>
      <c r="Y2515" s="215"/>
    </row>
    <row r="2516" spans="2:25" ht="3.75" customHeight="1"/>
    <row r="2517" spans="2:25" ht="1.5" customHeight="1"/>
    <row r="2518" spans="2:25" ht="2.25" customHeight="1"/>
    <row r="2519" spans="2:25">
      <c r="B2519" s="211" t="s">
        <v>2010</v>
      </c>
      <c r="C2519" s="211"/>
      <c r="D2519" s="211"/>
      <c r="E2519" s="211"/>
      <c r="F2519" s="211"/>
      <c r="G2519" s="211"/>
      <c r="I2519" s="212" t="s">
        <v>484</v>
      </c>
      <c r="J2519" s="212"/>
      <c r="K2519" s="212"/>
      <c r="L2519" s="212"/>
      <c r="M2519" s="212"/>
      <c r="N2519" s="212"/>
      <c r="O2519" s="212"/>
      <c r="P2519" s="212"/>
      <c r="Q2519" s="212"/>
      <c r="R2519" s="212"/>
      <c r="S2519" s="212"/>
      <c r="T2519" s="212"/>
      <c r="U2519" s="212"/>
      <c r="V2519" s="212"/>
      <c r="W2519" s="212"/>
      <c r="X2519" s="212"/>
      <c r="Y2519" s="212"/>
    </row>
    <row r="2520" spans="2:25">
      <c r="I2520" s="213" t="s">
        <v>1261</v>
      </c>
      <c r="J2520" s="213"/>
      <c r="K2520" s="213"/>
      <c r="L2520" s="213" t="s">
        <v>659</v>
      </c>
      <c r="M2520" s="213"/>
      <c r="P2520" s="214" t="s">
        <v>1262</v>
      </c>
      <c r="Q2520" s="214"/>
      <c r="R2520" s="215">
        <v>0.01</v>
      </c>
      <c r="S2520" s="215"/>
      <c r="T2520" s="215"/>
      <c r="U2520" s="215"/>
      <c r="V2520" s="215"/>
      <c r="W2520" s="215"/>
      <c r="X2520" s="215"/>
      <c r="Y2520" s="215"/>
    </row>
    <row r="2521" spans="2:25" ht="3.75" customHeight="1"/>
    <row r="2522" spans="2:25" ht="1.5" customHeight="1"/>
    <row r="2523" spans="2:25" ht="2.25" customHeight="1"/>
    <row r="2524" spans="2:25">
      <c r="B2524" s="211" t="s">
        <v>2011</v>
      </c>
      <c r="C2524" s="211"/>
      <c r="D2524" s="211"/>
      <c r="E2524" s="211"/>
      <c r="F2524" s="211"/>
      <c r="G2524" s="211"/>
      <c r="I2524" s="212" t="s">
        <v>2012</v>
      </c>
      <c r="J2524" s="212"/>
      <c r="K2524" s="212"/>
      <c r="L2524" s="212"/>
      <c r="M2524" s="212"/>
      <c r="N2524" s="212"/>
      <c r="O2524" s="212"/>
      <c r="P2524" s="212"/>
      <c r="Q2524" s="212"/>
      <c r="R2524" s="212"/>
      <c r="S2524" s="212"/>
      <c r="T2524" s="212"/>
      <c r="U2524" s="212"/>
      <c r="V2524" s="212"/>
      <c r="W2524" s="212"/>
      <c r="X2524" s="212"/>
      <c r="Y2524" s="212"/>
    </row>
    <row r="2525" spans="2:25">
      <c r="I2525" s="213" t="s">
        <v>1261</v>
      </c>
      <c r="J2525" s="213"/>
      <c r="K2525" s="213"/>
      <c r="L2525" s="213" t="s">
        <v>659</v>
      </c>
      <c r="M2525" s="213"/>
      <c r="P2525" s="214" t="s">
        <v>1262</v>
      </c>
      <c r="Q2525" s="214"/>
      <c r="R2525" s="215">
        <v>0.01</v>
      </c>
      <c r="S2525" s="215"/>
      <c r="T2525" s="215"/>
      <c r="U2525" s="215"/>
      <c r="V2525" s="215"/>
      <c r="W2525" s="215"/>
      <c r="X2525" s="215"/>
      <c r="Y2525" s="215"/>
    </row>
    <row r="2526" spans="2:25" ht="3.75" customHeight="1"/>
    <row r="2527" spans="2:25" ht="1.5" customHeight="1"/>
    <row r="2528" spans="2:25" ht="2.25" customHeight="1"/>
    <row r="2529" spans="2:25">
      <c r="B2529" s="211" t="s">
        <v>2013</v>
      </c>
      <c r="C2529" s="211"/>
      <c r="D2529" s="211"/>
      <c r="E2529" s="211"/>
      <c r="F2529" s="211"/>
      <c r="G2529" s="211"/>
      <c r="I2529" s="212" t="s">
        <v>418</v>
      </c>
      <c r="J2529" s="212"/>
      <c r="K2529" s="212"/>
      <c r="L2529" s="212"/>
      <c r="M2529" s="212"/>
      <c r="N2529" s="212"/>
      <c r="O2529" s="212"/>
      <c r="P2529" s="212"/>
      <c r="Q2529" s="212"/>
      <c r="R2529" s="212"/>
      <c r="S2529" s="212"/>
      <c r="T2529" s="212"/>
      <c r="U2529" s="212"/>
      <c r="V2529" s="212"/>
      <c r="W2529" s="212"/>
      <c r="X2529" s="212"/>
      <c r="Y2529" s="212"/>
    </row>
    <row r="2530" spans="2:25">
      <c r="I2530" s="213" t="s">
        <v>1261</v>
      </c>
      <c r="J2530" s="213"/>
      <c r="K2530" s="213"/>
      <c r="L2530" s="213" t="s">
        <v>661</v>
      </c>
      <c r="M2530" s="213"/>
      <c r="P2530" s="214" t="s">
        <v>1262</v>
      </c>
      <c r="Q2530" s="214"/>
      <c r="R2530" s="215">
        <v>75.11</v>
      </c>
      <c r="S2530" s="215"/>
      <c r="T2530" s="215"/>
      <c r="U2530" s="215"/>
      <c r="V2530" s="215"/>
      <c r="W2530" s="215"/>
      <c r="X2530" s="215"/>
      <c r="Y2530" s="215"/>
    </row>
    <row r="2531" spans="2:25" ht="3.75" customHeight="1"/>
    <row r="2532" spans="2:25" ht="1.5" customHeight="1"/>
    <row r="2533" spans="2:25" ht="2.25" customHeight="1"/>
    <row r="2534" spans="2:25">
      <c r="B2534" s="211" t="s">
        <v>2014</v>
      </c>
      <c r="C2534" s="211"/>
      <c r="D2534" s="211"/>
      <c r="E2534" s="211"/>
      <c r="F2534" s="211"/>
      <c r="G2534" s="211"/>
      <c r="I2534" s="212" t="s">
        <v>2015</v>
      </c>
      <c r="J2534" s="212"/>
      <c r="K2534" s="212"/>
      <c r="L2534" s="212"/>
      <c r="M2534" s="212"/>
      <c r="N2534" s="212"/>
      <c r="O2534" s="212"/>
      <c r="P2534" s="212"/>
      <c r="Q2534" s="212"/>
      <c r="R2534" s="212"/>
      <c r="S2534" s="212"/>
      <c r="T2534" s="212"/>
      <c r="U2534" s="212"/>
      <c r="V2534" s="212"/>
      <c r="W2534" s="212"/>
      <c r="X2534" s="212"/>
      <c r="Y2534" s="212"/>
    </row>
    <row r="2535" spans="2:25">
      <c r="I2535" s="213" t="s">
        <v>1261</v>
      </c>
      <c r="J2535" s="213"/>
      <c r="K2535" s="213"/>
      <c r="L2535" s="213" t="s">
        <v>661</v>
      </c>
      <c r="M2535" s="213"/>
      <c r="P2535" s="214" t="s">
        <v>1262</v>
      </c>
      <c r="Q2535" s="214"/>
      <c r="R2535" s="215">
        <v>55.51</v>
      </c>
      <c r="S2535" s="215"/>
      <c r="T2535" s="215"/>
      <c r="U2535" s="215"/>
      <c r="V2535" s="215"/>
      <c r="W2535" s="215"/>
      <c r="X2535" s="215"/>
      <c r="Y2535" s="215"/>
    </row>
    <row r="2536" spans="2:25" ht="3.75" customHeight="1"/>
    <row r="2537" spans="2:25" ht="1.5" customHeight="1"/>
    <row r="2538" spans="2:25" ht="2.25" customHeight="1"/>
    <row r="2539" spans="2:25">
      <c r="B2539" s="211" t="s">
        <v>2016</v>
      </c>
      <c r="C2539" s="211"/>
      <c r="D2539" s="211"/>
      <c r="E2539" s="211"/>
      <c r="F2539" s="211"/>
      <c r="G2539" s="211"/>
      <c r="I2539" s="212" t="s">
        <v>1912</v>
      </c>
      <c r="J2539" s="212"/>
      <c r="K2539" s="212"/>
      <c r="L2539" s="212"/>
      <c r="M2539" s="212"/>
      <c r="N2539" s="212"/>
      <c r="O2539" s="212"/>
      <c r="P2539" s="212"/>
      <c r="Q2539" s="212"/>
      <c r="R2539" s="212"/>
      <c r="S2539" s="212"/>
      <c r="T2539" s="212"/>
      <c r="U2539" s="212"/>
      <c r="V2539" s="212"/>
      <c r="W2539" s="212"/>
      <c r="X2539" s="212"/>
      <c r="Y2539" s="212"/>
    </row>
    <row r="2540" spans="2:25">
      <c r="I2540" s="213" t="s">
        <v>1261</v>
      </c>
      <c r="J2540" s="213"/>
      <c r="K2540" s="213"/>
      <c r="L2540" s="213" t="s">
        <v>661</v>
      </c>
      <c r="M2540" s="213"/>
      <c r="P2540" s="214" t="s">
        <v>1262</v>
      </c>
      <c r="Q2540" s="214"/>
      <c r="R2540" s="215">
        <v>14.95</v>
      </c>
      <c r="S2540" s="215"/>
      <c r="T2540" s="215"/>
      <c r="U2540" s="215"/>
      <c r="V2540" s="215"/>
      <c r="W2540" s="215"/>
      <c r="X2540" s="215"/>
      <c r="Y2540" s="215"/>
    </row>
    <row r="2541" spans="2:25" ht="3.75" customHeight="1"/>
    <row r="2542" spans="2:25" ht="1.5" customHeight="1"/>
    <row r="2543" spans="2:25" ht="2.25" customHeight="1"/>
    <row r="2544" spans="2:25">
      <c r="B2544" s="211" t="s">
        <v>2017</v>
      </c>
      <c r="C2544" s="211"/>
      <c r="D2544" s="211"/>
      <c r="E2544" s="211"/>
      <c r="F2544" s="211"/>
      <c r="G2544" s="211"/>
      <c r="I2544" s="212" t="s">
        <v>2018</v>
      </c>
      <c r="J2544" s="212"/>
      <c r="K2544" s="212"/>
      <c r="L2544" s="212"/>
      <c r="M2544" s="212"/>
      <c r="N2544" s="212"/>
      <c r="O2544" s="212"/>
      <c r="P2544" s="212"/>
      <c r="Q2544" s="212"/>
      <c r="R2544" s="212"/>
      <c r="S2544" s="212"/>
      <c r="T2544" s="212"/>
      <c r="U2544" s="212"/>
      <c r="V2544" s="212"/>
      <c r="W2544" s="212"/>
      <c r="X2544" s="212"/>
      <c r="Y2544" s="212"/>
    </row>
    <row r="2545" spans="2:25">
      <c r="I2545" s="213" t="s">
        <v>1261</v>
      </c>
      <c r="J2545" s="213"/>
      <c r="K2545" s="213"/>
      <c r="L2545" s="213" t="s">
        <v>661</v>
      </c>
      <c r="M2545" s="213"/>
      <c r="P2545" s="214" t="s">
        <v>1262</v>
      </c>
      <c r="Q2545" s="214"/>
      <c r="R2545" s="215">
        <v>4.6500000000000004</v>
      </c>
      <c r="S2545" s="215"/>
      <c r="T2545" s="215"/>
      <c r="U2545" s="215"/>
      <c r="V2545" s="215"/>
      <c r="W2545" s="215"/>
      <c r="X2545" s="215"/>
      <c r="Y2545" s="215"/>
    </row>
    <row r="2546" spans="2:25" ht="3.75" customHeight="1"/>
    <row r="2547" spans="2:25" ht="1.5" customHeight="1"/>
    <row r="2548" spans="2:25" ht="2.25" customHeight="1"/>
    <row r="2549" spans="2:25">
      <c r="B2549" s="211" t="s">
        <v>2019</v>
      </c>
      <c r="C2549" s="211"/>
      <c r="D2549" s="211"/>
      <c r="E2549" s="211"/>
      <c r="F2549" s="211"/>
      <c r="G2549" s="211"/>
      <c r="I2549" s="212" t="s">
        <v>320</v>
      </c>
      <c r="J2549" s="212"/>
      <c r="K2549" s="212"/>
      <c r="L2549" s="212"/>
      <c r="M2549" s="212"/>
      <c r="N2549" s="212"/>
      <c r="O2549" s="212"/>
      <c r="P2549" s="212"/>
      <c r="Q2549" s="212"/>
      <c r="R2549" s="212"/>
      <c r="S2549" s="212"/>
      <c r="T2549" s="212"/>
      <c r="U2549" s="212"/>
      <c r="V2549" s="212"/>
      <c r="W2549" s="212"/>
      <c r="X2549" s="212"/>
      <c r="Y2549" s="212"/>
    </row>
    <row r="2550" spans="2:25">
      <c r="I2550" s="213" t="s">
        <v>1261</v>
      </c>
      <c r="J2550" s="213"/>
      <c r="K2550" s="213"/>
      <c r="L2550" s="213" t="s">
        <v>661</v>
      </c>
      <c r="M2550" s="213"/>
      <c r="P2550" s="214" t="s">
        <v>1262</v>
      </c>
      <c r="Q2550" s="214"/>
      <c r="R2550" s="215">
        <v>6.36</v>
      </c>
      <c r="S2550" s="215"/>
      <c r="T2550" s="215"/>
      <c r="U2550" s="215"/>
      <c r="V2550" s="215"/>
      <c r="W2550" s="215"/>
      <c r="X2550" s="215"/>
      <c r="Y2550" s="215"/>
    </row>
    <row r="2551" spans="2:25" ht="3.75" customHeight="1"/>
    <row r="2552" spans="2:25" ht="1.5" customHeight="1"/>
    <row r="2553" spans="2:25" ht="2.25" customHeight="1"/>
    <row r="2554" spans="2:25">
      <c r="B2554" s="211" t="s">
        <v>2020</v>
      </c>
      <c r="C2554" s="211"/>
      <c r="D2554" s="211"/>
      <c r="E2554" s="211"/>
      <c r="F2554" s="211"/>
      <c r="G2554" s="211"/>
      <c r="I2554" s="212" t="s">
        <v>1780</v>
      </c>
      <c r="J2554" s="212"/>
      <c r="K2554" s="212"/>
      <c r="L2554" s="212"/>
      <c r="M2554" s="212"/>
      <c r="N2554" s="212"/>
      <c r="O2554" s="212"/>
      <c r="P2554" s="212"/>
      <c r="Q2554" s="212"/>
      <c r="R2554" s="212"/>
      <c r="S2554" s="212"/>
      <c r="T2554" s="212"/>
      <c r="U2554" s="212"/>
      <c r="V2554" s="212"/>
      <c r="W2554" s="212"/>
      <c r="X2554" s="212"/>
      <c r="Y2554" s="212"/>
    </row>
    <row r="2555" spans="2:25">
      <c r="I2555" s="213" t="s">
        <v>1261</v>
      </c>
      <c r="J2555" s="213"/>
      <c r="K2555" s="213"/>
      <c r="L2555" s="213" t="s">
        <v>661</v>
      </c>
      <c r="M2555" s="213"/>
      <c r="P2555" s="214" t="s">
        <v>1262</v>
      </c>
      <c r="Q2555" s="214"/>
      <c r="R2555" s="215">
        <v>6.36</v>
      </c>
      <c r="S2555" s="215"/>
      <c r="T2555" s="215"/>
      <c r="U2555" s="215"/>
      <c r="V2555" s="215"/>
      <c r="W2555" s="215"/>
      <c r="X2555" s="215"/>
      <c r="Y2555" s="215"/>
    </row>
    <row r="2556" spans="2:25" ht="3.75" customHeight="1"/>
    <row r="2557" spans="2:25" ht="1.5" customHeight="1"/>
    <row r="2558" spans="2:25" ht="2.25" customHeight="1"/>
    <row r="2559" spans="2:25" ht="2.25" customHeight="1"/>
    <row r="2560" spans="2:25">
      <c r="I2560" s="217" t="s">
        <v>2021</v>
      </c>
      <c r="J2560" s="217"/>
      <c r="K2560" s="217"/>
      <c r="L2560" s="217"/>
      <c r="M2560" s="217"/>
      <c r="N2560" s="217"/>
      <c r="O2560" s="217"/>
      <c r="P2560" s="217"/>
      <c r="Q2560" s="217"/>
      <c r="R2560" s="217"/>
      <c r="S2560" s="217"/>
      <c r="T2560" s="217"/>
      <c r="U2560" s="217"/>
      <c r="V2560" s="217"/>
      <c r="W2560" s="217"/>
      <c r="X2560" s="217"/>
      <c r="Y2560" s="217"/>
    </row>
    <row r="2561" spans="2:25" ht="5.25" customHeight="1"/>
    <row r="2562" spans="2:25">
      <c r="B2562" s="211" t="s">
        <v>2022</v>
      </c>
      <c r="C2562" s="211"/>
      <c r="D2562" s="211"/>
      <c r="E2562" s="211"/>
      <c r="F2562" s="211"/>
      <c r="G2562" s="211"/>
      <c r="I2562" s="212" t="s">
        <v>488</v>
      </c>
      <c r="J2562" s="212"/>
      <c r="K2562" s="212"/>
      <c r="L2562" s="212"/>
      <c r="M2562" s="212"/>
      <c r="N2562" s="212"/>
      <c r="O2562" s="212"/>
      <c r="P2562" s="212"/>
      <c r="Q2562" s="212"/>
      <c r="R2562" s="212"/>
      <c r="S2562" s="212"/>
      <c r="T2562" s="212"/>
      <c r="U2562" s="212"/>
      <c r="V2562" s="212"/>
      <c r="W2562" s="212"/>
      <c r="X2562" s="212"/>
      <c r="Y2562" s="212"/>
    </row>
    <row r="2563" spans="2:25">
      <c r="I2563" s="213" t="s">
        <v>1261</v>
      </c>
      <c r="J2563" s="213"/>
      <c r="K2563" s="213"/>
      <c r="L2563" s="213" t="s">
        <v>698</v>
      </c>
      <c r="M2563" s="213"/>
      <c r="P2563" s="214" t="s">
        <v>1262</v>
      </c>
      <c r="Q2563" s="214"/>
      <c r="R2563" s="215">
        <v>350</v>
      </c>
      <c r="S2563" s="215"/>
      <c r="T2563" s="215"/>
      <c r="U2563" s="215"/>
      <c r="V2563" s="215"/>
      <c r="W2563" s="215"/>
      <c r="X2563" s="215"/>
      <c r="Y2563" s="215"/>
    </row>
    <row r="2564" spans="2:25" ht="3.75" customHeight="1"/>
    <row r="2565" spans="2:25" ht="1.5" customHeight="1"/>
    <row r="2566" spans="2:25" ht="2.25" customHeight="1"/>
    <row r="2567" spans="2:25">
      <c r="B2567" s="211" t="s">
        <v>2023</v>
      </c>
      <c r="C2567" s="211"/>
      <c r="D2567" s="211"/>
      <c r="E2567" s="211"/>
      <c r="F2567" s="211"/>
      <c r="G2567" s="211"/>
      <c r="I2567" s="212" t="s">
        <v>2024</v>
      </c>
      <c r="J2567" s="212"/>
      <c r="K2567" s="212"/>
      <c r="L2567" s="212"/>
      <c r="M2567" s="212"/>
      <c r="N2567" s="212"/>
      <c r="O2567" s="212"/>
      <c r="P2567" s="212"/>
      <c r="Q2567" s="212"/>
      <c r="R2567" s="212"/>
      <c r="S2567" s="212"/>
      <c r="T2567" s="212"/>
      <c r="U2567" s="212"/>
      <c r="V2567" s="212"/>
      <c r="W2567" s="212"/>
      <c r="X2567" s="212"/>
      <c r="Y2567" s="212"/>
    </row>
    <row r="2568" spans="2:25">
      <c r="I2568" s="213" t="s">
        <v>1261</v>
      </c>
      <c r="J2568" s="213"/>
      <c r="K2568" s="213"/>
      <c r="L2568" s="213" t="s">
        <v>698</v>
      </c>
      <c r="M2568" s="213"/>
      <c r="P2568" s="214" t="s">
        <v>1262</v>
      </c>
      <c r="Q2568" s="214"/>
      <c r="R2568" s="215">
        <v>350</v>
      </c>
      <c r="S2568" s="215"/>
      <c r="T2568" s="215"/>
      <c r="U2568" s="215"/>
      <c r="V2568" s="215"/>
      <c r="W2568" s="215"/>
      <c r="X2568" s="215"/>
      <c r="Y2568" s="215"/>
    </row>
    <row r="2569" spans="2:25" ht="3.75" customHeight="1"/>
    <row r="2570" spans="2:25" ht="1.5" customHeight="1"/>
    <row r="2571" spans="2:25" ht="2.25" customHeight="1"/>
    <row r="2572" spans="2:25">
      <c r="B2572" s="211" t="s">
        <v>2025</v>
      </c>
      <c r="C2572" s="211"/>
      <c r="D2572" s="211"/>
      <c r="E2572" s="211"/>
      <c r="F2572" s="211"/>
      <c r="G2572" s="211"/>
      <c r="I2572" s="212" t="s">
        <v>490</v>
      </c>
      <c r="J2572" s="212"/>
      <c r="K2572" s="212"/>
      <c r="L2572" s="212"/>
      <c r="M2572" s="212"/>
      <c r="N2572" s="212"/>
      <c r="O2572" s="212"/>
      <c r="P2572" s="212"/>
      <c r="Q2572" s="212"/>
      <c r="R2572" s="212"/>
      <c r="S2572" s="212"/>
      <c r="T2572" s="212"/>
      <c r="U2572" s="212"/>
      <c r="V2572" s="212"/>
      <c r="W2572" s="212"/>
      <c r="X2572" s="212"/>
      <c r="Y2572" s="212"/>
    </row>
    <row r="2573" spans="2:25">
      <c r="I2573" s="213" t="s">
        <v>1261</v>
      </c>
      <c r="J2573" s="213"/>
      <c r="K2573" s="213"/>
      <c r="L2573" s="213" t="s">
        <v>669</v>
      </c>
      <c r="M2573" s="213"/>
      <c r="P2573" s="214" t="s">
        <v>1262</v>
      </c>
      <c r="Q2573" s="214"/>
      <c r="R2573" s="215">
        <v>1</v>
      </c>
      <c r="S2573" s="215"/>
      <c r="T2573" s="215"/>
      <c r="U2573" s="215"/>
      <c r="V2573" s="215"/>
      <c r="W2573" s="215"/>
      <c r="X2573" s="215"/>
      <c r="Y2573" s="215"/>
    </row>
    <row r="2574" spans="2:25" ht="3.75" customHeight="1"/>
    <row r="2575" spans="2:25" ht="1.5" customHeight="1"/>
    <row r="2576" spans="2:25" ht="2.25" customHeight="1"/>
    <row r="2577" spans="2:25">
      <c r="B2577" s="211" t="s">
        <v>2026</v>
      </c>
      <c r="C2577" s="211"/>
      <c r="D2577" s="211"/>
      <c r="E2577" s="211"/>
      <c r="F2577" s="211"/>
      <c r="G2577" s="211"/>
      <c r="I2577" s="212" t="s">
        <v>2027</v>
      </c>
      <c r="J2577" s="212"/>
      <c r="K2577" s="212"/>
      <c r="L2577" s="212"/>
      <c r="M2577" s="212"/>
      <c r="N2577" s="212"/>
      <c r="O2577" s="212"/>
      <c r="P2577" s="212"/>
      <c r="Q2577" s="212"/>
      <c r="R2577" s="212"/>
      <c r="S2577" s="212"/>
      <c r="T2577" s="212"/>
      <c r="U2577" s="212"/>
      <c r="V2577" s="212"/>
      <c r="W2577" s="212"/>
      <c r="X2577" s="212"/>
      <c r="Y2577" s="212"/>
    </row>
    <row r="2578" spans="2:25">
      <c r="I2578" s="213" t="s">
        <v>1261</v>
      </c>
      <c r="J2578" s="213"/>
      <c r="K2578" s="213"/>
      <c r="L2578" s="213" t="s">
        <v>669</v>
      </c>
      <c r="M2578" s="213"/>
      <c r="P2578" s="214" t="s">
        <v>1262</v>
      </c>
      <c r="Q2578" s="214"/>
      <c r="R2578" s="215">
        <v>1</v>
      </c>
      <c r="S2578" s="215"/>
      <c r="T2578" s="215"/>
      <c r="U2578" s="215"/>
      <c r="V2578" s="215"/>
      <c r="W2578" s="215"/>
      <c r="X2578" s="215"/>
      <c r="Y2578" s="215"/>
    </row>
    <row r="2579" spans="2:25" ht="3.75" customHeight="1"/>
    <row r="2580" spans="2:25" ht="1.5" customHeight="1"/>
    <row r="2581" spans="2:25" ht="2.25" customHeight="1"/>
    <row r="2582" spans="2:25" ht="2.25" customHeight="1"/>
    <row r="2583" spans="2:25">
      <c r="I2583" s="217" t="s">
        <v>2028</v>
      </c>
      <c r="J2583" s="217"/>
      <c r="K2583" s="217"/>
      <c r="L2583" s="217"/>
      <c r="M2583" s="217"/>
      <c r="N2583" s="217"/>
      <c r="O2583" s="217"/>
      <c r="P2583" s="217"/>
      <c r="Q2583" s="217"/>
      <c r="R2583" s="217"/>
      <c r="S2583" s="217"/>
      <c r="T2583" s="217"/>
      <c r="U2583" s="217"/>
      <c r="V2583" s="217"/>
      <c r="W2583" s="217"/>
      <c r="X2583" s="217"/>
      <c r="Y2583" s="217"/>
    </row>
    <row r="2584" spans="2:25" ht="5.25" customHeight="1"/>
    <row r="2585" spans="2:25">
      <c r="B2585" s="211" t="s">
        <v>2029</v>
      </c>
      <c r="C2585" s="211"/>
      <c r="D2585" s="211"/>
      <c r="E2585" s="211"/>
      <c r="F2585" s="211"/>
      <c r="G2585" s="211"/>
      <c r="I2585" s="212" t="s">
        <v>494</v>
      </c>
      <c r="J2585" s="212"/>
      <c r="K2585" s="212"/>
      <c r="L2585" s="212"/>
      <c r="M2585" s="212"/>
      <c r="N2585" s="212"/>
      <c r="O2585" s="212"/>
      <c r="P2585" s="212"/>
      <c r="Q2585" s="212"/>
      <c r="R2585" s="212"/>
      <c r="S2585" s="212"/>
      <c r="T2585" s="212"/>
      <c r="U2585" s="212"/>
      <c r="V2585" s="212"/>
      <c r="W2585" s="212"/>
      <c r="X2585" s="212"/>
      <c r="Y2585" s="212"/>
    </row>
    <row r="2586" spans="2:25">
      <c r="I2586" s="213" t="s">
        <v>1261</v>
      </c>
      <c r="J2586" s="213"/>
      <c r="K2586" s="213"/>
      <c r="L2586" s="213" t="s">
        <v>698</v>
      </c>
      <c r="M2586" s="213"/>
      <c r="P2586" s="214" t="s">
        <v>1262</v>
      </c>
      <c r="Q2586" s="214"/>
      <c r="R2586" s="215">
        <v>537</v>
      </c>
      <c r="S2586" s="215"/>
      <c r="T2586" s="215"/>
      <c r="U2586" s="215"/>
      <c r="V2586" s="215"/>
      <c r="W2586" s="215"/>
      <c r="X2586" s="215"/>
      <c r="Y2586" s="215"/>
    </row>
    <row r="2587" spans="2:25" ht="3.75" customHeight="1"/>
    <row r="2588" spans="2:25" ht="1.5" customHeight="1"/>
    <row r="2589" spans="2:25" ht="2.25" customHeight="1"/>
    <row r="2590" spans="2:25">
      <c r="B2590" s="211" t="s">
        <v>2030</v>
      </c>
      <c r="C2590" s="211"/>
      <c r="D2590" s="211"/>
      <c r="E2590" s="211"/>
      <c r="F2590" s="211"/>
      <c r="G2590" s="211"/>
      <c r="I2590" s="212" t="s">
        <v>2031</v>
      </c>
      <c r="J2590" s="212"/>
      <c r="K2590" s="212"/>
      <c r="L2590" s="212"/>
      <c r="M2590" s="212"/>
      <c r="N2590" s="212"/>
      <c r="O2590" s="212"/>
      <c r="P2590" s="212"/>
      <c r="Q2590" s="212"/>
      <c r="R2590" s="212"/>
      <c r="S2590" s="212"/>
      <c r="T2590" s="212"/>
      <c r="U2590" s="212"/>
      <c r="V2590" s="212"/>
      <c r="W2590" s="212"/>
      <c r="X2590" s="212"/>
      <c r="Y2590" s="212"/>
    </row>
    <row r="2591" spans="2:25">
      <c r="I2591" s="213" t="s">
        <v>1261</v>
      </c>
      <c r="J2591" s="213"/>
      <c r="K2591" s="213"/>
      <c r="L2591" s="213" t="s">
        <v>698</v>
      </c>
      <c r="M2591" s="213"/>
      <c r="P2591" s="214" t="s">
        <v>1262</v>
      </c>
      <c r="Q2591" s="214"/>
      <c r="R2591" s="215">
        <v>124</v>
      </c>
      <c r="S2591" s="215"/>
      <c r="T2591" s="215"/>
      <c r="U2591" s="215"/>
      <c r="V2591" s="215"/>
      <c r="W2591" s="215"/>
      <c r="X2591" s="215"/>
      <c r="Y2591" s="215"/>
    </row>
    <row r="2592" spans="2:25" ht="3.75" customHeight="1"/>
    <row r="2593" spans="2:25" ht="1.5" customHeight="1"/>
    <row r="2594" spans="2:25" ht="2.25" customHeight="1"/>
    <row r="2595" spans="2:25">
      <c r="B2595" s="211" t="s">
        <v>2032</v>
      </c>
      <c r="C2595" s="211"/>
      <c r="D2595" s="211"/>
      <c r="E2595" s="211"/>
      <c r="F2595" s="211"/>
      <c r="G2595" s="211"/>
      <c r="I2595" s="212" t="s">
        <v>2033</v>
      </c>
      <c r="J2595" s="212"/>
      <c r="K2595" s="212"/>
      <c r="L2595" s="212"/>
      <c r="M2595" s="212"/>
      <c r="N2595" s="212"/>
      <c r="O2595" s="212"/>
      <c r="P2595" s="212"/>
      <c r="Q2595" s="212"/>
      <c r="R2595" s="212"/>
      <c r="S2595" s="212"/>
      <c r="T2595" s="212"/>
      <c r="U2595" s="212"/>
      <c r="V2595" s="212"/>
      <c r="W2595" s="212"/>
      <c r="X2595" s="212"/>
      <c r="Y2595" s="212"/>
    </row>
    <row r="2596" spans="2:25">
      <c r="I2596" s="213" t="s">
        <v>1261</v>
      </c>
      <c r="J2596" s="213"/>
      <c r="K2596" s="213"/>
      <c r="L2596" s="213" t="s">
        <v>698</v>
      </c>
      <c r="M2596" s="213"/>
      <c r="P2596" s="214" t="s">
        <v>1262</v>
      </c>
      <c r="Q2596" s="214"/>
      <c r="R2596" s="215">
        <v>43</v>
      </c>
      <c r="S2596" s="215"/>
      <c r="T2596" s="215"/>
      <c r="U2596" s="215"/>
      <c r="V2596" s="215"/>
      <c r="W2596" s="215"/>
      <c r="X2596" s="215"/>
      <c r="Y2596" s="215"/>
    </row>
    <row r="2597" spans="2:25" ht="3.75" customHeight="1"/>
    <row r="2598" spans="2:25" ht="1.5" customHeight="1"/>
    <row r="2599" spans="2:25" ht="2.25" customHeight="1"/>
    <row r="2600" spans="2:25">
      <c r="B2600" s="211" t="s">
        <v>2034</v>
      </c>
      <c r="C2600" s="211"/>
      <c r="D2600" s="211"/>
      <c r="E2600" s="211"/>
      <c r="F2600" s="211"/>
      <c r="G2600" s="211"/>
      <c r="I2600" s="212" t="s">
        <v>2035</v>
      </c>
      <c r="J2600" s="212"/>
      <c r="K2600" s="212"/>
      <c r="L2600" s="212"/>
      <c r="M2600" s="212"/>
      <c r="N2600" s="212"/>
      <c r="O2600" s="212"/>
      <c r="P2600" s="212"/>
      <c r="Q2600" s="212"/>
      <c r="R2600" s="212"/>
      <c r="S2600" s="212"/>
      <c r="T2600" s="212"/>
      <c r="U2600" s="212"/>
      <c r="V2600" s="212"/>
      <c r="W2600" s="212"/>
      <c r="X2600" s="212"/>
      <c r="Y2600" s="212"/>
    </row>
    <row r="2601" spans="2:25">
      <c r="I2601" s="213" t="s">
        <v>1261</v>
      </c>
      <c r="J2601" s="213"/>
      <c r="K2601" s="213"/>
      <c r="L2601" s="213" t="s">
        <v>698</v>
      </c>
      <c r="M2601" s="213"/>
      <c r="P2601" s="214" t="s">
        <v>1262</v>
      </c>
      <c r="Q2601" s="214"/>
      <c r="R2601" s="215">
        <v>370</v>
      </c>
      <c r="S2601" s="215"/>
      <c r="T2601" s="215"/>
      <c r="U2601" s="215"/>
      <c r="V2601" s="215"/>
      <c r="W2601" s="215"/>
      <c r="X2601" s="215"/>
      <c r="Y2601" s="215"/>
    </row>
    <row r="2602" spans="2:25" ht="3.75" customHeight="1"/>
    <row r="2603" spans="2:25" ht="1.5" customHeight="1"/>
    <row r="2604" spans="2:25" ht="2.25" customHeight="1"/>
    <row r="2605" spans="2:25">
      <c r="B2605" s="211" t="s">
        <v>2036</v>
      </c>
      <c r="C2605" s="211"/>
      <c r="D2605" s="211"/>
      <c r="E2605" s="211"/>
      <c r="F2605" s="211"/>
      <c r="G2605" s="211"/>
      <c r="I2605" s="212" t="s">
        <v>496</v>
      </c>
      <c r="J2605" s="212"/>
      <c r="K2605" s="212"/>
      <c r="L2605" s="212"/>
      <c r="M2605" s="212"/>
      <c r="N2605" s="212"/>
      <c r="O2605" s="212"/>
      <c r="P2605" s="212"/>
      <c r="Q2605" s="212"/>
      <c r="R2605" s="212"/>
      <c r="S2605" s="212"/>
      <c r="T2605" s="212"/>
      <c r="U2605" s="212"/>
      <c r="V2605" s="212"/>
      <c r="W2605" s="212"/>
      <c r="X2605" s="212"/>
      <c r="Y2605" s="212"/>
    </row>
    <row r="2606" spans="2:25">
      <c r="I2606" s="213" t="s">
        <v>1261</v>
      </c>
      <c r="J2606" s="213"/>
      <c r="K2606" s="213"/>
      <c r="L2606" s="213" t="s">
        <v>698</v>
      </c>
      <c r="M2606" s="213"/>
      <c r="P2606" s="214" t="s">
        <v>1262</v>
      </c>
      <c r="Q2606" s="214"/>
      <c r="R2606" s="215">
        <v>316</v>
      </c>
      <c r="S2606" s="215"/>
      <c r="T2606" s="215"/>
      <c r="U2606" s="215"/>
      <c r="V2606" s="215"/>
      <c r="W2606" s="215"/>
      <c r="X2606" s="215"/>
      <c r="Y2606" s="215"/>
    </row>
    <row r="2607" spans="2:25" ht="3.75" customHeight="1"/>
    <row r="2608" spans="2:25" ht="1.5" customHeight="1"/>
    <row r="2609" spans="2:25" ht="2.25" customHeight="1"/>
    <row r="2610" spans="2:25">
      <c r="B2610" s="211" t="s">
        <v>2037</v>
      </c>
      <c r="C2610" s="211"/>
      <c r="D2610" s="211"/>
      <c r="E2610" s="211"/>
      <c r="F2610" s="211"/>
      <c r="G2610" s="211"/>
      <c r="I2610" s="212" t="s">
        <v>2038</v>
      </c>
      <c r="J2610" s="212"/>
      <c r="K2610" s="212"/>
      <c r="L2610" s="212"/>
      <c r="M2610" s="212"/>
      <c r="N2610" s="212"/>
      <c r="O2610" s="212"/>
      <c r="P2610" s="212"/>
      <c r="Q2610" s="212"/>
      <c r="R2610" s="212"/>
      <c r="S2610" s="212"/>
      <c r="T2610" s="212"/>
      <c r="U2610" s="212"/>
      <c r="V2610" s="212"/>
      <c r="W2610" s="212"/>
      <c r="X2610" s="212"/>
      <c r="Y2610" s="212"/>
    </row>
    <row r="2611" spans="2:25">
      <c r="I2611" s="213" t="s">
        <v>1261</v>
      </c>
      <c r="J2611" s="213"/>
      <c r="K2611" s="213"/>
      <c r="L2611" s="213" t="s">
        <v>698</v>
      </c>
      <c r="M2611" s="213"/>
      <c r="P2611" s="214" t="s">
        <v>1262</v>
      </c>
      <c r="Q2611" s="214"/>
      <c r="R2611" s="215">
        <v>6</v>
      </c>
      <c r="S2611" s="215"/>
      <c r="T2611" s="215"/>
      <c r="U2611" s="215"/>
      <c r="V2611" s="215"/>
      <c r="W2611" s="215"/>
      <c r="X2611" s="215"/>
      <c r="Y2611" s="215"/>
    </row>
    <row r="2612" spans="2:25" ht="1.5" customHeight="1"/>
    <row r="2613" spans="2:25" ht="2.25" customHeight="1"/>
    <row r="2614" spans="2:25">
      <c r="B2614" s="211" t="s">
        <v>2039</v>
      </c>
      <c r="C2614" s="211"/>
      <c r="D2614" s="211"/>
      <c r="E2614" s="211"/>
      <c r="F2614" s="211"/>
      <c r="G2614" s="211"/>
      <c r="I2614" s="212" t="s">
        <v>2040</v>
      </c>
      <c r="J2614" s="212"/>
      <c r="K2614" s="212"/>
      <c r="L2614" s="212"/>
      <c r="M2614" s="212"/>
      <c r="N2614" s="212"/>
      <c r="O2614" s="212"/>
      <c r="P2614" s="212"/>
      <c r="Q2614" s="212"/>
      <c r="R2614" s="212"/>
      <c r="S2614" s="212"/>
      <c r="T2614" s="212"/>
      <c r="U2614" s="212"/>
      <c r="V2614" s="212"/>
      <c r="W2614" s="212"/>
      <c r="X2614" s="212"/>
      <c r="Y2614" s="212"/>
    </row>
    <row r="2615" spans="2:25">
      <c r="I2615" s="213" t="s">
        <v>1261</v>
      </c>
      <c r="J2615" s="213"/>
      <c r="K2615" s="213"/>
      <c r="L2615" s="213" t="s">
        <v>698</v>
      </c>
      <c r="M2615" s="213"/>
      <c r="P2615" s="214" t="s">
        <v>1262</v>
      </c>
      <c r="Q2615" s="214"/>
      <c r="R2615" s="215">
        <v>310</v>
      </c>
      <c r="S2615" s="215"/>
      <c r="T2615" s="215"/>
      <c r="U2615" s="215"/>
      <c r="V2615" s="215"/>
      <c r="W2615" s="215"/>
      <c r="X2615" s="215"/>
      <c r="Y2615" s="215"/>
    </row>
    <row r="2616" spans="2:25" ht="3.75" customHeight="1"/>
    <row r="2617" spans="2:25" ht="1.5" customHeight="1"/>
    <row r="2618" spans="2:25" ht="2.25" customHeight="1"/>
    <row r="2619" spans="2:25">
      <c r="B2619" s="211" t="s">
        <v>2041</v>
      </c>
      <c r="C2619" s="211"/>
      <c r="D2619" s="211"/>
      <c r="E2619" s="211"/>
      <c r="F2619" s="211"/>
      <c r="G2619" s="211"/>
      <c r="I2619" s="212" t="s">
        <v>498</v>
      </c>
      <c r="J2619" s="212"/>
      <c r="K2619" s="212"/>
      <c r="L2619" s="212"/>
      <c r="M2619" s="212"/>
      <c r="N2619" s="212"/>
      <c r="O2619" s="212"/>
      <c r="P2619" s="212"/>
      <c r="Q2619" s="212"/>
      <c r="R2619" s="212"/>
      <c r="S2619" s="212"/>
      <c r="T2619" s="212"/>
      <c r="U2619" s="212"/>
      <c r="V2619" s="212"/>
      <c r="W2619" s="212"/>
      <c r="X2619" s="212"/>
      <c r="Y2619" s="212"/>
    </row>
    <row r="2620" spans="2:25">
      <c r="I2620" s="213" t="s">
        <v>1261</v>
      </c>
      <c r="J2620" s="213"/>
      <c r="K2620" s="213"/>
      <c r="L2620" s="213" t="s">
        <v>698</v>
      </c>
      <c r="M2620" s="213"/>
      <c r="P2620" s="214" t="s">
        <v>1262</v>
      </c>
      <c r="Q2620" s="214"/>
      <c r="R2620" s="215">
        <v>7044</v>
      </c>
      <c r="S2620" s="215"/>
      <c r="T2620" s="215"/>
      <c r="U2620" s="215"/>
      <c r="V2620" s="215"/>
      <c r="W2620" s="215"/>
      <c r="X2620" s="215"/>
      <c r="Y2620" s="215"/>
    </row>
    <row r="2621" spans="2:25" ht="3.75" customHeight="1"/>
    <row r="2622" spans="2:25" ht="1.5" customHeight="1"/>
    <row r="2623" spans="2:25" ht="2.25" customHeight="1"/>
    <row r="2624" spans="2:25">
      <c r="B2624" s="211" t="s">
        <v>2042</v>
      </c>
      <c r="C2624" s="211"/>
      <c r="D2624" s="211"/>
      <c r="E2624" s="211"/>
      <c r="F2624" s="211"/>
      <c r="G2624" s="211"/>
      <c r="I2624" s="212" t="s">
        <v>2043</v>
      </c>
      <c r="J2624" s="212"/>
      <c r="K2624" s="212"/>
      <c r="L2624" s="212"/>
      <c r="M2624" s="212"/>
      <c r="N2624" s="212"/>
      <c r="O2624" s="212"/>
      <c r="P2624" s="212"/>
      <c r="Q2624" s="212"/>
      <c r="R2624" s="212"/>
      <c r="S2624" s="212"/>
      <c r="T2624" s="212"/>
      <c r="U2624" s="212"/>
      <c r="V2624" s="212"/>
      <c r="W2624" s="212"/>
      <c r="X2624" s="212"/>
      <c r="Y2624" s="212"/>
    </row>
    <row r="2625" spans="2:25">
      <c r="I2625" s="213" t="s">
        <v>1261</v>
      </c>
      <c r="J2625" s="213"/>
      <c r="K2625" s="213"/>
      <c r="L2625" s="213" t="s">
        <v>698</v>
      </c>
      <c r="M2625" s="213"/>
      <c r="P2625" s="214" t="s">
        <v>1262</v>
      </c>
      <c r="Q2625" s="214"/>
      <c r="R2625" s="215">
        <v>6830</v>
      </c>
      <c r="S2625" s="215"/>
      <c r="T2625" s="215"/>
      <c r="U2625" s="215"/>
      <c r="V2625" s="215"/>
      <c r="W2625" s="215"/>
      <c r="X2625" s="215"/>
      <c r="Y2625" s="215"/>
    </row>
    <row r="2626" spans="2:25" ht="3.75" customHeight="1"/>
    <row r="2627" spans="2:25" ht="1.5" customHeight="1"/>
    <row r="2628" spans="2:25" ht="2.25" customHeight="1"/>
    <row r="2629" spans="2:25">
      <c r="B2629" s="211" t="s">
        <v>2044</v>
      </c>
      <c r="C2629" s="211"/>
      <c r="D2629" s="211"/>
      <c r="E2629" s="211"/>
      <c r="F2629" s="211"/>
      <c r="G2629" s="211"/>
      <c r="I2629" s="212" t="s">
        <v>2045</v>
      </c>
      <c r="J2629" s="212"/>
      <c r="K2629" s="212"/>
      <c r="L2629" s="212"/>
      <c r="M2629" s="212"/>
      <c r="N2629" s="212"/>
      <c r="O2629" s="212"/>
      <c r="P2629" s="212"/>
      <c r="Q2629" s="212"/>
      <c r="R2629" s="212"/>
      <c r="S2629" s="212"/>
      <c r="T2629" s="212"/>
      <c r="U2629" s="212"/>
      <c r="V2629" s="212"/>
      <c r="W2629" s="212"/>
      <c r="X2629" s="212"/>
      <c r="Y2629" s="212"/>
    </row>
    <row r="2630" spans="2:25">
      <c r="I2630" s="213" t="s">
        <v>1261</v>
      </c>
      <c r="J2630" s="213"/>
      <c r="K2630" s="213"/>
      <c r="L2630" s="213" t="s">
        <v>698</v>
      </c>
      <c r="M2630" s="213"/>
      <c r="P2630" s="214" t="s">
        <v>1262</v>
      </c>
      <c r="Q2630" s="214"/>
      <c r="R2630" s="215">
        <v>214</v>
      </c>
      <c r="S2630" s="215"/>
      <c r="T2630" s="215"/>
      <c r="U2630" s="215"/>
      <c r="V2630" s="215"/>
      <c r="W2630" s="215"/>
      <c r="X2630" s="215"/>
      <c r="Y2630" s="215"/>
    </row>
    <row r="2631" spans="2:25" ht="3.75" customHeight="1"/>
    <row r="2632" spans="2:25" ht="1.5" customHeight="1"/>
    <row r="2633" spans="2:25" ht="2.25" customHeight="1"/>
    <row r="2634" spans="2:25">
      <c r="B2634" s="211" t="s">
        <v>2046</v>
      </c>
      <c r="C2634" s="211"/>
      <c r="D2634" s="211"/>
      <c r="E2634" s="211"/>
      <c r="F2634" s="211"/>
      <c r="G2634" s="211"/>
      <c r="I2634" s="212" t="s">
        <v>500</v>
      </c>
      <c r="J2634" s="212"/>
      <c r="K2634" s="212"/>
      <c r="L2634" s="212"/>
      <c r="M2634" s="212"/>
      <c r="N2634" s="212"/>
      <c r="O2634" s="212"/>
      <c r="P2634" s="212"/>
      <c r="Q2634" s="212"/>
      <c r="R2634" s="212"/>
      <c r="S2634" s="212"/>
      <c r="T2634" s="212"/>
      <c r="U2634" s="212"/>
      <c r="V2634" s="212"/>
      <c r="W2634" s="212"/>
      <c r="X2634" s="212"/>
      <c r="Y2634" s="212"/>
    </row>
    <row r="2635" spans="2:25">
      <c r="I2635" s="213" t="s">
        <v>1261</v>
      </c>
      <c r="J2635" s="213"/>
      <c r="K2635" s="213"/>
      <c r="L2635" s="213" t="s">
        <v>669</v>
      </c>
      <c r="M2635" s="213"/>
      <c r="P2635" s="214" t="s">
        <v>1262</v>
      </c>
      <c r="Q2635" s="214"/>
      <c r="R2635" s="215">
        <v>1</v>
      </c>
      <c r="S2635" s="215"/>
      <c r="T2635" s="215"/>
      <c r="U2635" s="215"/>
      <c r="V2635" s="215"/>
      <c r="W2635" s="215"/>
      <c r="X2635" s="215"/>
      <c r="Y2635" s="215"/>
    </row>
    <row r="2636" spans="2:25" ht="3.75" customHeight="1"/>
    <row r="2637" spans="2:25" ht="1.5" customHeight="1"/>
    <row r="2638" spans="2:25" ht="2.25" customHeight="1"/>
    <row r="2639" spans="2:25">
      <c r="B2639" s="211" t="s">
        <v>2047</v>
      </c>
      <c r="C2639" s="211"/>
      <c r="D2639" s="211"/>
      <c r="E2639" s="211"/>
      <c r="F2639" s="211"/>
      <c r="G2639" s="211"/>
      <c r="I2639" s="212" t="s">
        <v>2048</v>
      </c>
      <c r="J2639" s="212"/>
      <c r="K2639" s="212"/>
      <c r="L2639" s="212"/>
      <c r="M2639" s="212"/>
      <c r="N2639" s="212"/>
      <c r="O2639" s="212"/>
      <c r="P2639" s="212"/>
      <c r="Q2639" s="212"/>
      <c r="R2639" s="212"/>
      <c r="S2639" s="212"/>
      <c r="T2639" s="212"/>
      <c r="U2639" s="212"/>
      <c r="V2639" s="212"/>
      <c r="W2639" s="212"/>
      <c r="X2639" s="212"/>
      <c r="Y2639" s="212"/>
    </row>
    <row r="2640" spans="2:25">
      <c r="I2640" s="213" t="s">
        <v>1261</v>
      </c>
      <c r="J2640" s="213"/>
      <c r="K2640" s="213"/>
      <c r="L2640" s="213" t="s">
        <v>669</v>
      </c>
      <c r="M2640" s="213"/>
      <c r="P2640" s="214" t="s">
        <v>1262</v>
      </c>
      <c r="Q2640" s="214"/>
      <c r="R2640" s="215">
        <v>1</v>
      </c>
      <c r="S2640" s="215"/>
      <c r="T2640" s="215"/>
      <c r="U2640" s="215"/>
      <c r="V2640" s="215"/>
      <c r="W2640" s="215"/>
      <c r="X2640" s="215"/>
      <c r="Y2640" s="215"/>
    </row>
    <row r="2641" spans="2:25" ht="3.75" customHeight="1"/>
    <row r="2642" spans="2:25" ht="1.5" customHeight="1"/>
    <row r="2643" spans="2:25" ht="2.25" customHeight="1"/>
    <row r="2644" spans="2:25">
      <c r="B2644" s="211" t="s">
        <v>2049</v>
      </c>
      <c r="C2644" s="211"/>
      <c r="D2644" s="211"/>
      <c r="E2644" s="211"/>
      <c r="F2644" s="211"/>
      <c r="G2644" s="211"/>
      <c r="I2644" s="212" t="s">
        <v>502</v>
      </c>
      <c r="J2644" s="212"/>
      <c r="K2644" s="212"/>
      <c r="L2644" s="212"/>
      <c r="M2644" s="212"/>
      <c r="N2644" s="212"/>
      <c r="O2644" s="212"/>
      <c r="P2644" s="212"/>
      <c r="Q2644" s="212"/>
      <c r="R2644" s="212"/>
      <c r="S2644" s="212"/>
      <c r="T2644" s="212"/>
      <c r="U2644" s="212"/>
      <c r="V2644" s="212"/>
      <c r="W2644" s="212"/>
      <c r="X2644" s="212"/>
      <c r="Y2644" s="212"/>
    </row>
    <row r="2645" spans="2:25">
      <c r="I2645" s="213" t="s">
        <v>1261</v>
      </c>
      <c r="J2645" s="213"/>
      <c r="K2645" s="213"/>
      <c r="L2645" s="213" t="s">
        <v>698</v>
      </c>
      <c r="M2645" s="213"/>
      <c r="P2645" s="214" t="s">
        <v>1262</v>
      </c>
      <c r="Q2645" s="214"/>
      <c r="R2645" s="215">
        <v>6384</v>
      </c>
      <c r="S2645" s="215"/>
      <c r="T2645" s="215"/>
      <c r="U2645" s="215"/>
      <c r="V2645" s="215"/>
      <c r="W2645" s="215"/>
      <c r="X2645" s="215"/>
      <c r="Y2645" s="215"/>
    </row>
    <row r="2646" spans="2:25" ht="3.75" customHeight="1"/>
    <row r="2647" spans="2:25" ht="1.5" customHeight="1"/>
    <row r="2648" spans="2:25" ht="2.25" customHeight="1"/>
    <row r="2649" spans="2:25">
      <c r="B2649" s="211" t="s">
        <v>2050</v>
      </c>
      <c r="C2649" s="211"/>
      <c r="D2649" s="211"/>
      <c r="E2649" s="211"/>
      <c r="F2649" s="211"/>
      <c r="G2649" s="211"/>
      <c r="I2649" s="212" t="s">
        <v>2051</v>
      </c>
      <c r="J2649" s="212"/>
      <c r="K2649" s="212"/>
      <c r="L2649" s="212"/>
      <c r="M2649" s="212"/>
      <c r="N2649" s="212"/>
      <c r="O2649" s="212"/>
      <c r="P2649" s="212"/>
      <c r="Q2649" s="212"/>
      <c r="R2649" s="212"/>
      <c r="S2649" s="212"/>
      <c r="T2649" s="212"/>
      <c r="U2649" s="212"/>
      <c r="V2649" s="212"/>
      <c r="W2649" s="212"/>
      <c r="X2649" s="212"/>
      <c r="Y2649" s="212"/>
    </row>
    <row r="2650" spans="2:25">
      <c r="I2650" s="213" t="s">
        <v>1261</v>
      </c>
      <c r="J2650" s="213"/>
      <c r="K2650" s="213"/>
      <c r="L2650" s="213" t="s">
        <v>698</v>
      </c>
      <c r="M2650" s="213"/>
      <c r="P2650" s="214" t="s">
        <v>1262</v>
      </c>
      <c r="Q2650" s="214"/>
      <c r="R2650" s="215">
        <v>6364</v>
      </c>
      <c r="S2650" s="215"/>
      <c r="T2650" s="215"/>
      <c r="U2650" s="215"/>
      <c r="V2650" s="215"/>
      <c r="W2650" s="215"/>
      <c r="X2650" s="215"/>
      <c r="Y2650" s="215"/>
    </row>
    <row r="2651" spans="2:25" ht="3.75" customHeight="1"/>
    <row r="2652" spans="2:25" ht="1.5" customHeight="1"/>
    <row r="2653" spans="2:25" ht="2.25" customHeight="1"/>
    <row r="2654" spans="2:25">
      <c r="B2654" s="211" t="s">
        <v>2052</v>
      </c>
      <c r="C2654" s="211"/>
      <c r="D2654" s="211"/>
      <c r="E2654" s="211"/>
      <c r="F2654" s="211"/>
      <c r="G2654" s="211"/>
      <c r="I2654" s="212" t="s">
        <v>2053</v>
      </c>
      <c r="J2654" s="212"/>
      <c r="K2654" s="212"/>
      <c r="L2654" s="212"/>
      <c r="M2654" s="212"/>
      <c r="N2654" s="212"/>
      <c r="O2654" s="212"/>
      <c r="P2654" s="212"/>
      <c r="Q2654" s="212"/>
      <c r="R2654" s="212"/>
      <c r="S2654" s="212"/>
      <c r="T2654" s="212"/>
      <c r="U2654" s="212"/>
      <c r="V2654" s="212"/>
      <c r="W2654" s="212"/>
      <c r="X2654" s="212"/>
      <c r="Y2654" s="212"/>
    </row>
    <row r="2655" spans="2:25">
      <c r="I2655" s="213" t="s">
        <v>1261</v>
      </c>
      <c r="J2655" s="213"/>
      <c r="K2655" s="213"/>
      <c r="L2655" s="213" t="s">
        <v>698</v>
      </c>
      <c r="M2655" s="213"/>
      <c r="P2655" s="214" t="s">
        <v>1262</v>
      </c>
      <c r="Q2655" s="214"/>
      <c r="R2655" s="215">
        <v>20</v>
      </c>
      <c r="S2655" s="215"/>
      <c r="T2655" s="215"/>
      <c r="U2655" s="215"/>
      <c r="V2655" s="215"/>
      <c r="W2655" s="215"/>
      <c r="X2655" s="215"/>
      <c r="Y2655" s="215"/>
    </row>
    <row r="2656" spans="2:25" ht="3.75" customHeight="1"/>
    <row r="2657" spans="2:25" ht="1.5" customHeight="1"/>
    <row r="2658" spans="2:25" ht="2.25" customHeight="1"/>
    <row r="2659" spans="2:25">
      <c r="B2659" s="211" t="s">
        <v>2054</v>
      </c>
      <c r="C2659" s="211"/>
      <c r="D2659" s="211"/>
      <c r="E2659" s="211"/>
      <c r="F2659" s="211"/>
      <c r="G2659" s="211"/>
      <c r="I2659" s="212" t="s">
        <v>504</v>
      </c>
      <c r="J2659" s="212"/>
      <c r="K2659" s="212"/>
      <c r="L2659" s="212"/>
      <c r="M2659" s="212"/>
      <c r="N2659" s="212"/>
      <c r="O2659" s="212"/>
      <c r="P2659" s="212"/>
      <c r="Q2659" s="212"/>
      <c r="R2659" s="212"/>
      <c r="S2659" s="212"/>
      <c r="T2659" s="212"/>
      <c r="U2659" s="212"/>
      <c r="V2659" s="212"/>
      <c r="W2659" s="212"/>
      <c r="X2659" s="212"/>
      <c r="Y2659" s="212"/>
    </row>
    <row r="2660" spans="2:25">
      <c r="I2660" s="213" t="s">
        <v>1261</v>
      </c>
      <c r="J2660" s="213"/>
      <c r="K2660" s="213"/>
      <c r="L2660" s="213" t="s">
        <v>698</v>
      </c>
      <c r="M2660" s="213"/>
      <c r="P2660" s="214" t="s">
        <v>1262</v>
      </c>
      <c r="Q2660" s="214"/>
      <c r="R2660" s="215">
        <v>52</v>
      </c>
      <c r="S2660" s="215"/>
      <c r="T2660" s="215"/>
      <c r="U2660" s="215"/>
      <c r="V2660" s="215"/>
      <c r="W2660" s="215"/>
      <c r="X2660" s="215"/>
      <c r="Y2660" s="215"/>
    </row>
    <row r="2661" spans="2:25" ht="3.75" customHeight="1"/>
    <row r="2662" spans="2:25" ht="1.5" customHeight="1"/>
    <row r="2663" spans="2:25" ht="2.25" customHeight="1"/>
    <row r="2664" spans="2:25">
      <c r="B2664" s="211" t="s">
        <v>2055</v>
      </c>
      <c r="C2664" s="211"/>
      <c r="D2664" s="211"/>
      <c r="E2664" s="211"/>
      <c r="F2664" s="211"/>
      <c r="G2664" s="211"/>
      <c r="I2664" s="212" t="s">
        <v>2056</v>
      </c>
      <c r="J2664" s="212"/>
      <c r="K2664" s="212"/>
      <c r="L2664" s="212"/>
      <c r="M2664" s="212"/>
      <c r="N2664" s="212"/>
      <c r="O2664" s="212"/>
      <c r="P2664" s="212"/>
      <c r="Q2664" s="212"/>
      <c r="R2664" s="212"/>
      <c r="S2664" s="212"/>
      <c r="T2664" s="212"/>
      <c r="U2664" s="212"/>
      <c r="V2664" s="212"/>
      <c r="W2664" s="212"/>
      <c r="X2664" s="212"/>
      <c r="Y2664" s="212"/>
    </row>
    <row r="2665" spans="2:25">
      <c r="I2665" s="213" t="s">
        <v>1261</v>
      </c>
      <c r="J2665" s="213"/>
      <c r="K2665" s="213"/>
      <c r="L2665" s="213" t="s">
        <v>698</v>
      </c>
      <c r="M2665" s="213"/>
      <c r="P2665" s="214" t="s">
        <v>1262</v>
      </c>
      <c r="Q2665" s="214"/>
      <c r="R2665" s="215">
        <v>52</v>
      </c>
      <c r="S2665" s="215"/>
      <c r="T2665" s="215"/>
      <c r="U2665" s="215"/>
      <c r="V2665" s="215"/>
      <c r="W2665" s="215"/>
      <c r="X2665" s="215"/>
      <c r="Y2665" s="215"/>
    </row>
    <row r="2666" spans="2:25" ht="3.75" customHeight="1"/>
    <row r="2667" spans="2:25" ht="1.5" customHeight="1"/>
    <row r="2668" spans="2:25" ht="2.25" customHeight="1"/>
    <row r="2669" spans="2:25">
      <c r="B2669" s="211" t="s">
        <v>2057</v>
      </c>
      <c r="C2669" s="211"/>
      <c r="D2669" s="211"/>
      <c r="E2669" s="211"/>
      <c r="F2669" s="211"/>
      <c r="G2669" s="211"/>
      <c r="I2669" s="212" t="s">
        <v>506</v>
      </c>
      <c r="J2669" s="212"/>
      <c r="K2669" s="212"/>
      <c r="L2669" s="212"/>
      <c r="M2669" s="212"/>
      <c r="N2669" s="212"/>
      <c r="O2669" s="212"/>
      <c r="P2669" s="212"/>
      <c r="Q2669" s="212"/>
      <c r="R2669" s="212"/>
      <c r="S2669" s="212"/>
      <c r="T2669" s="212"/>
      <c r="U2669" s="212"/>
      <c r="V2669" s="212"/>
      <c r="W2669" s="212"/>
      <c r="X2669" s="212"/>
      <c r="Y2669" s="212"/>
    </row>
    <row r="2670" spans="2:25">
      <c r="I2670" s="213" t="s">
        <v>1261</v>
      </c>
      <c r="J2670" s="213"/>
      <c r="K2670" s="213"/>
      <c r="L2670" s="213" t="s">
        <v>669</v>
      </c>
      <c r="M2670" s="213"/>
      <c r="P2670" s="214" t="s">
        <v>1262</v>
      </c>
      <c r="Q2670" s="214"/>
      <c r="R2670" s="215">
        <v>1</v>
      </c>
      <c r="S2670" s="215"/>
      <c r="T2670" s="215"/>
      <c r="U2670" s="215"/>
      <c r="V2670" s="215"/>
      <c r="W2670" s="215"/>
      <c r="X2670" s="215"/>
      <c r="Y2670" s="215"/>
    </row>
    <row r="2671" spans="2:25" ht="3.75" customHeight="1"/>
    <row r="2672" spans="2:25" ht="1.5" customHeight="1"/>
    <row r="2673" spans="2:25" ht="2.25" customHeight="1"/>
    <row r="2674" spans="2:25">
      <c r="B2674" s="211" t="s">
        <v>2058</v>
      </c>
      <c r="C2674" s="211"/>
      <c r="D2674" s="211"/>
      <c r="E2674" s="211"/>
      <c r="F2674" s="211"/>
      <c r="G2674" s="211"/>
      <c r="I2674" s="212" t="s">
        <v>2059</v>
      </c>
      <c r="J2674" s="212"/>
      <c r="K2674" s="212"/>
      <c r="L2674" s="212"/>
      <c r="M2674" s="212"/>
      <c r="N2674" s="212"/>
      <c r="O2674" s="212"/>
      <c r="P2674" s="212"/>
      <c r="Q2674" s="212"/>
      <c r="R2674" s="212"/>
      <c r="S2674" s="212"/>
      <c r="T2674" s="212"/>
      <c r="U2674" s="212"/>
      <c r="V2674" s="212"/>
      <c r="W2674" s="212"/>
      <c r="X2674" s="212"/>
      <c r="Y2674" s="212"/>
    </row>
    <row r="2675" spans="2:25">
      <c r="I2675" s="213" t="s">
        <v>1261</v>
      </c>
      <c r="J2675" s="213"/>
      <c r="K2675" s="213"/>
      <c r="L2675" s="213" t="s">
        <v>669</v>
      </c>
      <c r="M2675" s="213"/>
      <c r="P2675" s="214" t="s">
        <v>1262</v>
      </c>
      <c r="Q2675" s="214"/>
      <c r="R2675" s="215">
        <v>1</v>
      </c>
      <c r="S2675" s="215"/>
      <c r="T2675" s="215"/>
      <c r="U2675" s="215"/>
      <c r="V2675" s="215"/>
      <c r="W2675" s="215"/>
      <c r="X2675" s="215"/>
      <c r="Y2675" s="215"/>
    </row>
    <row r="2676" spans="2:25" ht="3.75" customHeight="1"/>
    <row r="2677" spans="2:25" ht="1.5" customHeight="1"/>
    <row r="2678" spans="2:25" ht="2.25" customHeight="1"/>
    <row r="2679" spans="2:25">
      <c r="B2679" s="211" t="s">
        <v>2060</v>
      </c>
      <c r="C2679" s="211"/>
      <c r="D2679" s="211"/>
      <c r="E2679" s="211"/>
      <c r="F2679" s="211"/>
      <c r="G2679" s="211"/>
      <c r="I2679" s="212" t="s">
        <v>508</v>
      </c>
      <c r="J2679" s="212"/>
      <c r="K2679" s="212"/>
      <c r="L2679" s="212"/>
      <c r="M2679" s="212"/>
      <c r="N2679" s="212"/>
      <c r="O2679" s="212"/>
      <c r="P2679" s="212"/>
      <c r="Q2679" s="212"/>
      <c r="R2679" s="212"/>
      <c r="S2679" s="212"/>
      <c r="T2679" s="212"/>
      <c r="U2679" s="212"/>
      <c r="V2679" s="212"/>
      <c r="W2679" s="212"/>
      <c r="X2679" s="212"/>
      <c r="Y2679" s="212"/>
    </row>
    <row r="2680" spans="2:25">
      <c r="I2680" s="213" t="s">
        <v>1261</v>
      </c>
      <c r="J2680" s="213"/>
      <c r="K2680" s="213"/>
      <c r="L2680" s="213" t="s">
        <v>669</v>
      </c>
      <c r="M2680" s="213"/>
      <c r="P2680" s="214" t="s">
        <v>1262</v>
      </c>
      <c r="Q2680" s="214"/>
      <c r="R2680" s="215">
        <v>3</v>
      </c>
      <c r="S2680" s="215"/>
      <c r="T2680" s="215"/>
      <c r="U2680" s="215"/>
      <c r="V2680" s="215"/>
      <c r="W2680" s="215"/>
      <c r="X2680" s="215"/>
      <c r="Y2680" s="215"/>
    </row>
    <row r="2681" spans="2:25" ht="3.75" customHeight="1"/>
    <row r="2682" spans="2:25" ht="1.5" customHeight="1"/>
    <row r="2683" spans="2:25" ht="2.25" customHeight="1"/>
    <row r="2684" spans="2:25">
      <c r="B2684" s="211" t="s">
        <v>2061</v>
      </c>
      <c r="C2684" s="211"/>
      <c r="D2684" s="211"/>
      <c r="E2684" s="211"/>
      <c r="F2684" s="211"/>
      <c r="G2684" s="211"/>
      <c r="I2684" s="212" t="s">
        <v>2062</v>
      </c>
      <c r="J2684" s="212"/>
      <c r="K2684" s="212"/>
      <c r="L2684" s="212"/>
      <c r="M2684" s="212"/>
      <c r="N2684" s="212"/>
      <c r="O2684" s="212"/>
      <c r="P2684" s="212"/>
      <c r="Q2684" s="212"/>
      <c r="R2684" s="212"/>
      <c r="S2684" s="212"/>
      <c r="T2684" s="212"/>
      <c r="U2684" s="212"/>
      <c r="V2684" s="212"/>
      <c r="W2684" s="212"/>
      <c r="X2684" s="212"/>
      <c r="Y2684" s="212"/>
    </row>
    <row r="2685" spans="2:25">
      <c r="I2685" s="213" t="s">
        <v>1261</v>
      </c>
      <c r="J2685" s="213"/>
      <c r="K2685" s="213"/>
      <c r="L2685" s="213" t="s">
        <v>669</v>
      </c>
      <c r="M2685" s="213"/>
      <c r="P2685" s="214" t="s">
        <v>1262</v>
      </c>
      <c r="Q2685" s="214"/>
      <c r="R2685" s="215">
        <v>3</v>
      </c>
      <c r="S2685" s="215"/>
      <c r="T2685" s="215"/>
      <c r="U2685" s="215"/>
      <c r="V2685" s="215"/>
      <c r="W2685" s="215"/>
      <c r="X2685" s="215"/>
      <c r="Y2685" s="215"/>
    </row>
    <row r="2686" spans="2:25" ht="3.75" customHeight="1"/>
    <row r="2687" spans="2:25" ht="1.5" customHeight="1"/>
    <row r="2688" spans="2:25" ht="2.25" customHeight="1"/>
    <row r="2689" spans="2:25">
      <c r="B2689" s="211" t="s">
        <v>2063</v>
      </c>
      <c r="C2689" s="211"/>
      <c r="D2689" s="211"/>
      <c r="E2689" s="211"/>
      <c r="F2689" s="211"/>
      <c r="G2689" s="211"/>
      <c r="I2689" s="212" t="s">
        <v>510</v>
      </c>
      <c r="J2689" s="212"/>
      <c r="K2689" s="212"/>
      <c r="L2689" s="212"/>
      <c r="M2689" s="212"/>
      <c r="N2689" s="212"/>
      <c r="O2689" s="212"/>
      <c r="P2689" s="212"/>
      <c r="Q2689" s="212"/>
      <c r="R2689" s="212"/>
      <c r="S2689" s="212"/>
      <c r="T2689" s="212"/>
      <c r="U2689" s="212"/>
      <c r="V2689" s="212"/>
      <c r="W2689" s="212"/>
      <c r="X2689" s="212"/>
      <c r="Y2689" s="212"/>
    </row>
    <row r="2690" spans="2:25">
      <c r="I2690" s="213" t="s">
        <v>1261</v>
      </c>
      <c r="J2690" s="213"/>
      <c r="K2690" s="213"/>
      <c r="L2690" s="213" t="s">
        <v>669</v>
      </c>
      <c r="M2690" s="213"/>
      <c r="P2690" s="214" t="s">
        <v>1262</v>
      </c>
      <c r="Q2690" s="214"/>
      <c r="R2690" s="215">
        <v>157</v>
      </c>
      <c r="S2690" s="215"/>
      <c r="T2690" s="215"/>
      <c r="U2690" s="215"/>
      <c r="V2690" s="215"/>
      <c r="W2690" s="215"/>
      <c r="X2690" s="215"/>
      <c r="Y2690" s="215"/>
    </row>
    <row r="2691" spans="2:25" ht="3.75" customHeight="1"/>
    <row r="2692" spans="2:25" ht="1.5" customHeight="1"/>
    <row r="2693" spans="2:25" ht="2.25" customHeight="1"/>
    <row r="2694" spans="2:25">
      <c r="B2694" s="211" t="s">
        <v>2064</v>
      </c>
      <c r="C2694" s="211"/>
      <c r="D2694" s="211"/>
      <c r="E2694" s="211"/>
      <c r="F2694" s="211"/>
      <c r="G2694" s="211"/>
      <c r="I2694" s="212" t="s">
        <v>2065</v>
      </c>
      <c r="J2694" s="212"/>
      <c r="K2694" s="212"/>
      <c r="L2694" s="212"/>
      <c r="M2694" s="212"/>
      <c r="N2694" s="212"/>
      <c r="O2694" s="212"/>
      <c r="P2694" s="212"/>
      <c r="Q2694" s="212"/>
      <c r="R2694" s="212"/>
      <c r="S2694" s="212"/>
      <c r="T2694" s="212"/>
      <c r="U2694" s="212"/>
      <c r="V2694" s="212"/>
      <c r="W2694" s="212"/>
      <c r="X2694" s="212"/>
      <c r="Y2694" s="212"/>
    </row>
    <row r="2695" spans="2:25">
      <c r="I2695" s="213" t="s">
        <v>1261</v>
      </c>
      <c r="J2695" s="213"/>
      <c r="K2695" s="213"/>
      <c r="L2695" s="213" t="s">
        <v>669</v>
      </c>
      <c r="M2695" s="213"/>
      <c r="P2695" s="214" t="s">
        <v>1262</v>
      </c>
      <c r="Q2695" s="214"/>
      <c r="R2695" s="215">
        <v>156</v>
      </c>
      <c r="S2695" s="215"/>
      <c r="T2695" s="215"/>
      <c r="U2695" s="215"/>
      <c r="V2695" s="215"/>
      <c r="W2695" s="215"/>
      <c r="X2695" s="215"/>
      <c r="Y2695" s="215"/>
    </row>
    <row r="2696" spans="2:25" ht="3.75" customHeight="1"/>
    <row r="2697" spans="2:25" ht="1.5" customHeight="1"/>
    <row r="2698" spans="2:25" ht="2.25" customHeight="1"/>
    <row r="2699" spans="2:25">
      <c r="B2699" s="211" t="s">
        <v>2066</v>
      </c>
      <c r="C2699" s="211"/>
      <c r="D2699" s="211"/>
      <c r="E2699" s="211"/>
      <c r="F2699" s="211"/>
      <c r="G2699" s="211"/>
      <c r="I2699" s="212" t="s">
        <v>2067</v>
      </c>
      <c r="J2699" s="212"/>
      <c r="K2699" s="212"/>
      <c r="L2699" s="212"/>
      <c r="M2699" s="212"/>
      <c r="N2699" s="212"/>
      <c r="O2699" s="212"/>
      <c r="P2699" s="212"/>
      <c r="Q2699" s="212"/>
      <c r="R2699" s="212"/>
      <c r="S2699" s="212"/>
      <c r="T2699" s="212"/>
      <c r="U2699" s="212"/>
      <c r="V2699" s="212"/>
      <c r="W2699" s="212"/>
      <c r="X2699" s="212"/>
      <c r="Y2699" s="212"/>
    </row>
    <row r="2700" spans="2:25">
      <c r="I2700" s="213" t="s">
        <v>1261</v>
      </c>
      <c r="J2700" s="213"/>
      <c r="K2700" s="213"/>
      <c r="L2700" s="213" t="s">
        <v>669</v>
      </c>
      <c r="M2700" s="213"/>
      <c r="P2700" s="214" t="s">
        <v>1262</v>
      </c>
      <c r="Q2700" s="214"/>
      <c r="R2700" s="215">
        <v>1</v>
      </c>
      <c r="S2700" s="215"/>
      <c r="T2700" s="215"/>
      <c r="U2700" s="215"/>
      <c r="V2700" s="215"/>
      <c r="W2700" s="215"/>
      <c r="X2700" s="215"/>
      <c r="Y2700" s="215"/>
    </row>
    <row r="2701" spans="2:25" ht="3.75" customHeight="1"/>
    <row r="2702" spans="2:25" ht="1.5" customHeight="1"/>
    <row r="2703" spans="2:25" ht="2.25" customHeight="1"/>
    <row r="2704" spans="2:25" ht="2.25" customHeight="1"/>
    <row r="2705" spans="2:25">
      <c r="I2705" s="217" t="s">
        <v>2068</v>
      </c>
      <c r="J2705" s="217"/>
      <c r="K2705" s="217"/>
      <c r="L2705" s="217"/>
      <c r="M2705" s="217"/>
      <c r="N2705" s="217"/>
      <c r="O2705" s="217"/>
      <c r="P2705" s="217"/>
      <c r="Q2705" s="217"/>
      <c r="R2705" s="217"/>
      <c r="S2705" s="217"/>
      <c r="T2705" s="217"/>
      <c r="U2705" s="217"/>
      <c r="V2705" s="217"/>
      <c r="W2705" s="217"/>
      <c r="X2705" s="217"/>
      <c r="Y2705" s="217"/>
    </row>
    <row r="2706" spans="2:25" ht="5.25" customHeight="1"/>
    <row r="2707" spans="2:25">
      <c r="B2707" s="211" t="s">
        <v>2069</v>
      </c>
      <c r="C2707" s="211"/>
      <c r="D2707" s="211"/>
      <c r="E2707" s="211"/>
      <c r="F2707" s="211"/>
      <c r="G2707" s="211"/>
      <c r="I2707" s="212" t="s">
        <v>514</v>
      </c>
      <c r="J2707" s="212"/>
      <c r="K2707" s="212"/>
      <c r="L2707" s="212"/>
      <c r="M2707" s="212"/>
      <c r="N2707" s="212"/>
      <c r="O2707" s="212"/>
      <c r="P2707" s="212"/>
      <c r="Q2707" s="212"/>
      <c r="R2707" s="212"/>
      <c r="S2707" s="212"/>
      <c r="T2707" s="212"/>
      <c r="U2707" s="212"/>
      <c r="V2707" s="212"/>
      <c r="W2707" s="212"/>
      <c r="X2707" s="212"/>
      <c r="Y2707" s="212"/>
    </row>
    <row r="2708" spans="2:25">
      <c r="I2708" s="213" t="s">
        <v>1261</v>
      </c>
      <c r="J2708" s="213"/>
      <c r="K2708" s="213"/>
      <c r="L2708" s="213" t="s">
        <v>698</v>
      </c>
      <c r="M2708" s="213"/>
      <c r="P2708" s="214" t="s">
        <v>1262</v>
      </c>
      <c r="Q2708" s="214"/>
      <c r="R2708" s="215">
        <v>272</v>
      </c>
      <c r="S2708" s="215"/>
      <c r="T2708" s="215"/>
      <c r="U2708" s="215"/>
      <c r="V2708" s="215"/>
      <c r="W2708" s="215"/>
      <c r="X2708" s="215"/>
      <c r="Y2708" s="215"/>
    </row>
    <row r="2709" spans="2:25" ht="3.75" customHeight="1"/>
    <row r="2710" spans="2:25" ht="1.5" customHeight="1"/>
    <row r="2711" spans="2:25" ht="2.25" customHeight="1"/>
    <row r="2712" spans="2:25">
      <c r="B2712" s="211" t="s">
        <v>2070</v>
      </c>
      <c r="C2712" s="211"/>
      <c r="D2712" s="211"/>
      <c r="E2712" s="211"/>
      <c r="F2712" s="211"/>
      <c r="G2712" s="211"/>
      <c r="I2712" s="212" t="s">
        <v>2071</v>
      </c>
      <c r="J2712" s="212"/>
      <c r="K2712" s="212"/>
      <c r="L2712" s="212"/>
      <c r="M2712" s="212"/>
      <c r="N2712" s="212"/>
      <c r="O2712" s="212"/>
      <c r="P2712" s="212"/>
      <c r="Q2712" s="212"/>
      <c r="R2712" s="212"/>
      <c r="S2712" s="212"/>
      <c r="T2712" s="212"/>
      <c r="U2712" s="212"/>
      <c r="V2712" s="212"/>
      <c r="W2712" s="212"/>
      <c r="X2712" s="212"/>
      <c r="Y2712" s="212"/>
    </row>
    <row r="2713" spans="2:25">
      <c r="I2713" s="213" t="s">
        <v>1261</v>
      </c>
      <c r="J2713" s="213"/>
      <c r="K2713" s="213"/>
      <c r="L2713" s="213" t="s">
        <v>698</v>
      </c>
      <c r="M2713" s="213"/>
      <c r="P2713" s="214" t="s">
        <v>1262</v>
      </c>
      <c r="Q2713" s="214"/>
      <c r="R2713" s="215">
        <v>272</v>
      </c>
      <c r="S2713" s="215"/>
      <c r="T2713" s="215"/>
      <c r="U2713" s="215"/>
      <c r="V2713" s="215"/>
      <c r="W2713" s="215"/>
      <c r="X2713" s="215"/>
      <c r="Y2713" s="215"/>
    </row>
    <row r="2714" spans="2:25" ht="3.75" customHeight="1"/>
    <row r="2715" spans="2:25" ht="1.5" customHeight="1"/>
    <row r="2716" spans="2:25" ht="2.25" customHeight="1"/>
    <row r="2717" spans="2:25" ht="2.25" customHeight="1"/>
    <row r="2718" spans="2:25">
      <c r="I2718" s="217" t="s">
        <v>2072</v>
      </c>
      <c r="J2718" s="217"/>
      <c r="K2718" s="217"/>
      <c r="L2718" s="217"/>
      <c r="M2718" s="217"/>
      <c r="N2718" s="217"/>
      <c r="O2718" s="217"/>
      <c r="P2718" s="217"/>
      <c r="Q2718" s="217"/>
      <c r="R2718" s="217"/>
      <c r="S2718" s="217"/>
      <c r="T2718" s="217"/>
      <c r="U2718" s="217"/>
      <c r="V2718" s="217"/>
      <c r="W2718" s="217"/>
      <c r="X2718" s="217"/>
      <c r="Y2718" s="217"/>
    </row>
    <row r="2719" spans="2:25" ht="5.25" customHeight="1"/>
    <row r="2720" spans="2:25">
      <c r="B2720" s="211" t="s">
        <v>2073</v>
      </c>
      <c r="C2720" s="211"/>
      <c r="D2720" s="211"/>
      <c r="E2720" s="211"/>
      <c r="F2720" s="211"/>
      <c r="G2720" s="211"/>
      <c r="I2720" s="212" t="s">
        <v>518</v>
      </c>
      <c r="J2720" s="212"/>
      <c r="K2720" s="212"/>
      <c r="L2720" s="212"/>
      <c r="M2720" s="212"/>
      <c r="N2720" s="212"/>
      <c r="O2720" s="212"/>
      <c r="P2720" s="212"/>
      <c r="Q2720" s="212"/>
      <c r="R2720" s="212"/>
      <c r="S2720" s="212"/>
      <c r="T2720" s="212"/>
      <c r="U2720" s="212"/>
      <c r="V2720" s="212"/>
      <c r="W2720" s="212"/>
      <c r="X2720" s="212"/>
      <c r="Y2720" s="212"/>
    </row>
    <row r="2721" spans="2:25">
      <c r="I2721" s="213" t="s">
        <v>1261</v>
      </c>
      <c r="J2721" s="213"/>
      <c r="K2721" s="213"/>
      <c r="L2721" s="213" t="s">
        <v>698</v>
      </c>
      <c r="M2721" s="213"/>
      <c r="P2721" s="214" t="s">
        <v>1262</v>
      </c>
      <c r="Q2721" s="214"/>
      <c r="R2721" s="215">
        <v>560</v>
      </c>
      <c r="S2721" s="215"/>
      <c r="T2721" s="215"/>
      <c r="U2721" s="215"/>
      <c r="V2721" s="215"/>
      <c r="W2721" s="215"/>
      <c r="X2721" s="215"/>
      <c r="Y2721" s="215"/>
    </row>
    <row r="2722" spans="2:25" ht="3.75" customHeight="1"/>
    <row r="2723" spans="2:25" ht="1.5" customHeight="1"/>
    <row r="2724" spans="2:25" ht="2.25" customHeight="1"/>
    <row r="2725" spans="2:25">
      <c r="B2725" s="211" t="s">
        <v>2074</v>
      </c>
      <c r="C2725" s="211"/>
      <c r="D2725" s="211"/>
      <c r="E2725" s="211"/>
      <c r="F2725" s="211"/>
      <c r="G2725" s="211"/>
      <c r="I2725" s="212" t="s">
        <v>2075</v>
      </c>
      <c r="J2725" s="212"/>
      <c r="K2725" s="212"/>
      <c r="L2725" s="212"/>
      <c r="M2725" s="212"/>
      <c r="N2725" s="212"/>
      <c r="O2725" s="212"/>
      <c r="P2725" s="212"/>
      <c r="Q2725" s="212"/>
      <c r="R2725" s="212"/>
      <c r="S2725" s="212"/>
      <c r="T2725" s="212"/>
      <c r="U2725" s="212"/>
      <c r="V2725" s="212"/>
      <c r="W2725" s="212"/>
      <c r="X2725" s="212"/>
      <c r="Y2725" s="212"/>
    </row>
    <row r="2726" spans="2:25">
      <c r="I2726" s="213" t="s">
        <v>1261</v>
      </c>
      <c r="J2726" s="213"/>
      <c r="K2726" s="213"/>
      <c r="L2726" s="213" t="s">
        <v>698</v>
      </c>
      <c r="M2726" s="213"/>
      <c r="P2726" s="214" t="s">
        <v>1262</v>
      </c>
      <c r="Q2726" s="214"/>
      <c r="R2726" s="215">
        <v>380</v>
      </c>
      <c r="S2726" s="215"/>
      <c r="T2726" s="215"/>
      <c r="U2726" s="215"/>
      <c r="V2726" s="215"/>
      <c r="W2726" s="215"/>
      <c r="X2726" s="215"/>
      <c r="Y2726" s="215"/>
    </row>
    <row r="2727" spans="2:25" ht="3.75" customHeight="1"/>
    <row r="2728" spans="2:25" ht="1.5" customHeight="1"/>
    <row r="2729" spans="2:25" ht="2.25" customHeight="1"/>
    <row r="2730" spans="2:25">
      <c r="B2730" s="211" t="s">
        <v>2076</v>
      </c>
      <c r="C2730" s="211"/>
      <c r="D2730" s="211"/>
      <c r="E2730" s="211"/>
      <c r="F2730" s="211"/>
      <c r="G2730" s="211"/>
      <c r="I2730" s="212" t="s">
        <v>2077</v>
      </c>
      <c r="J2730" s="212"/>
      <c r="K2730" s="212"/>
      <c r="L2730" s="212"/>
      <c r="M2730" s="212"/>
      <c r="N2730" s="212"/>
      <c r="O2730" s="212"/>
      <c r="P2730" s="212"/>
      <c r="Q2730" s="212"/>
      <c r="R2730" s="212"/>
      <c r="S2730" s="212"/>
      <c r="T2730" s="212"/>
      <c r="U2730" s="212"/>
      <c r="V2730" s="212"/>
      <c r="W2730" s="212"/>
      <c r="X2730" s="212"/>
      <c r="Y2730" s="212"/>
    </row>
    <row r="2731" spans="2:25">
      <c r="I2731" s="213" t="s">
        <v>1261</v>
      </c>
      <c r="J2731" s="213"/>
      <c r="K2731" s="213"/>
      <c r="L2731" s="213" t="s">
        <v>698</v>
      </c>
      <c r="M2731" s="213"/>
      <c r="P2731" s="214" t="s">
        <v>1262</v>
      </c>
      <c r="Q2731" s="214"/>
      <c r="R2731" s="215">
        <v>180</v>
      </c>
      <c r="S2731" s="215"/>
      <c r="T2731" s="215"/>
      <c r="U2731" s="215"/>
      <c r="V2731" s="215"/>
      <c r="W2731" s="215"/>
      <c r="X2731" s="215"/>
      <c r="Y2731" s="215"/>
    </row>
    <row r="2732" spans="2:25" ht="3.75" customHeight="1"/>
    <row r="2733" spans="2:25" ht="1.5" customHeight="1"/>
    <row r="2734" spans="2:25" ht="2.25" customHeight="1"/>
    <row r="2735" spans="2:25">
      <c r="B2735" s="211" t="s">
        <v>2078</v>
      </c>
      <c r="C2735" s="211"/>
      <c r="D2735" s="211"/>
      <c r="E2735" s="211"/>
      <c r="F2735" s="211"/>
      <c r="G2735" s="211"/>
      <c r="I2735" s="212" t="s">
        <v>520</v>
      </c>
      <c r="J2735" s="212"/>
      <c r="K2735" s="212"/>
      <c r="L2735" s="212"/>
      <c r="M2735" s="212"/>
      <c r="N2735" s="212"/>
      <c r="O2735" s="212"/>
      <c r="P2735" s="212"/>
      <c r="Q2735" s="212"/>
      <c r="R2735" s="212"/>
      <c r="S2735" s="212"/>
      <c r="T2735" s="212"/>
      <c r="U2735" s="212"/>
      <c r="V2735" s="212"/>
      <c r="W2735" s="212"/>
      <c r="X2735" s="212"/>
      <c r="Y2735" s="212"/>
    </row>
    <row r="2736" spans="2:25">
      <c r="I2736" s="213" t="s">
        <v>1261</v>
      </c>
      <c r="J2736" s="213"/>
      <c r="K2736" s="213"/>
      <c r="L2736" s="213" t="s">
        <v>698</v>
      </c>
      <c r="M2736" s="213"/>
      <c r="P2736" s="214" t="s">
        <v>1262</v>
      </c>
      <c r="Q2736" s="214"/>
      <c r="R2736" s="215">
        <v>380</v>
      </c>
      <c r="S2736" s="215"/>
      <c r="T2736" s="215"/>
      <c r="U2736" s="215"/>
      <c r="V2736" s="215"/>
      <c r="W2736" s="215"/>
      <c r="X2736" s="215"/>
      <c r="Y2736" s="215"/>
    </row>
    <row r="2737" spans="2:25" ht="3.75" customHeight="1"/>
    <row r="2738" spans="2:25" ht="1.5" customHeight="1"/>
    <row r="2739" spans="2:25" ht="2.25" customHeight="1"/>
    <row r="2740" spans="2:25">
      <c r="B2740" s="211" t="s">
        <v>2079</v>
      </c>
      <c r="C2740" s="211"/>
      <c r="D2740" s="211"/>
      <c r="E2740" s="211"/>
      <c r="F2740" s="211"/>
      <c r="G2740" s="211"/>
      <c r="I2740" s="212" t="s">
        <v>2080</v>
      </c>
      <c r="J2740" s="212"/>
      <c r="K2740" s="212"/>
      <c r="L2740" s="212"/>
      <c r="M2740" s="212"/>
      <c r="N2740" s="212"/>
      <c r="O2740" s="212"/>
      <c r="P2740" s="212"/>
      <c r="Q2740" s="212"/>
      <c r="R2740" s="212"/>
      <c r="S2740" s="212"/>
      <c r="T2740" s="212"/>
      <c r="U2740" s="212"/>
      <c r="V2740" s="212"/>
      <c r="W2740" s="212"/>
      <c r="X2740" s="212"/>
      <c r="Y2740" s="212"/>
    </row>
    <row r="2741" spans="2:25">
      <c r="I2741" s="213" t="s">
        <v>1261</v>
      </c>
      <c r="J2741" s="213"/>
      <c r="K2741" s="213"/>
      <c r="L2741" s="213" t="s">
        <v>698</v>
      </c>
      <c r="M2741" s="213"/>
      <c r="P2741" s="214" t="s">
        <v>1262</v>
      </c>
      <c r="Q2741" s="214"/>
      <c r="R2741" s="215">
        <v>380</v>
      </c>
      <c r="S2741" s="215"/>
      <c r="T2741" s="215"/>
      <c r="U2741" s="215"/>
      <c r="V2741" s="215"/>
      <c r="W2741" s="215"/>
      <c r="X2741" s="215"/>
      <c r="Y2741" s="215"/>
    </row>
    <row r="2742" spans="2:25" ht="3.75" customHeight="1"/>
    <row r="2743" spans="2:25" ht="1.5" customHeight="1"/>
    <row r="2744" spans="2:25" ht="2.25" customHeight="1"/>
    <row r="2745" spans="2:25">
      <c r="B2745" s="211" t="s">
        <v>2081</v>
      </c>
      <c r="C2745" s="211"/>
      <c r="D2745" s="211"/>
      <c r="E2745" s="211"/>
      <c r="F2745" s="211"/>
      <c r="G2745" s="211"/>
      <c r="I2745" s="212" t="s">
        <v>522</v>
      </c>
      <c r="J2745" s="212"/>
      <c r="K2745" s="212"/>
      <c r="L2745" s="212"/>
      <c r="M2745" s="212"/>
      <c r="N2745" s="212"/>
      <c r="O2745" s="212"/>
      <c r="P2745" s="212"/>
      <c r="Q2745" s="212"/>
      <c r="R2745" s="212"/>
      <c r="S2745" s="212"/>
      <c r="T2745" s="212"/>
      <c r="U2745" s="212"/>
      <c r="V2745" s="212"/>
      <c r="W2745" s="212"/>
      <c r="X2745" s="212"/>
      <c r="Y2745" s="212"/>
    </row>
    <row r="2746" spans="2:25">
      <c r="I2746" s="213" t="s">
        <v>1261</v>
      </c>
      <c r="J2746" s="213"/>
      <c r="K2746" s="213"/>
      <c r="L2746" s="213" t="s">
        <v>698</v>
      </c>
      <c r="M2746" s="213"/>
      <c r="P2746" s="214" t="s">
        <v>1262</v>
      </c>
      <c r="Q2746" s="214"/>
      <c r="R2746" s="215">
        <v>180</v>
      </c>
      <c r="S2746" s="215"/>
      <c r="T2746" s="215"/>
      <c r="U2746" s="215"/>
      <c r="V2746" s="215"/>
      <c r="W2746" s="215"/>
      <c r="X2746" s="215"/>
      <c r="Y2746" s="215"/>
    </row>
    <row r="2747" spans="2:25" ht="3.75" customHeight="1"/>
    <row r="2748" spans="2:25" ht="1.5" customHeight="1"/>
    <row r="2749" spans="2:25" ht="2.25" customHeight="1"/>
    <row r="2750" spans="2:25">
      <c r="B2750" s="211" t="s">
        <v>2082</v>
      </c>
      <c r="C2750" s="211"/>
      <c r="D2750" s="211"/>
      <c r="E2750" s="211"/>
      <c r="F2750" s="211"/>
      <c r="G2750" s="211"/>
      <c r="I2750" s="212" t="s">
        <v>2083</v>
      </c>
      <c r="J2750" s="212"/>
      <c r="K2750" s="212"/>
      <c r="L2750" s="212"/>
      <c r="M2750" s="212"/>
      <c r="N2750" s="212"/>
      <c r="O2750" s="212"/>
      <c r="P2750" s="212"/>
      <c r="Q2750" s="212"/>
      <c r="R2750" s="212"/>
      <c r="S2750" s="212"/>
      <c r="T2750" s="212"/>
      <c r="U2750" s="212"/>
      <c r="V2750" s="212"/>
      <c r="W2750" s="212"/>
      <c r="X2750" s="212"/>
      <c r="Y2750" s="212"/>
    </row>
    <row r="2751" spans="2:25">
      <c r="I2751" s="213" t="s">
        <v>1261</v>
      </c>
      <c r="J2751" s="213"/>
      <c r="K2751" s="213"/>
      <c r="L2751" s="213" t="s">
        <v>698</v>
      </c>
      <c r="M2751" s="213"/>
      <c r="P2751" s="214" t="s">
        <v>1262</v>
      </c>
      <c r="Q2751" s="214"/>
      <c r="R2751" s="215">
        <v>180</v>
      </c>
      <c r="S2751" s="215"/>
      <c r="T2751" s="215"/>
      <c r="U2751" s="215"/>
      <c r="V2751" s="215"/>
      <c r="W2751" s="215"/>
      <c r="X2751" s="215"/>
      <c r="Y2751" s="215"/>
    </row>
    <row r="2752" spans="2:25" ht="3.75" customHeight="1"/>
    <row r="2753" spans="2:25" ht="1.5" customHeight="1"/>
    <row r="2754" spans="2:25" ht="2.25" customHeight="1"/>
    <row r="2755" spans="2:25">
      <c r="B2755" s="211" t="s">
        <v>2084</v>
      </c>
      <c r="C2755" s="211"/>
      <c r="D2755" s="211"/>
      <c r="E2755" s="211"/>
      <c r="F2755" s="211"/>
      <c r="G2755" s="211"/>
      <c r="I2755" s="212" t="s">
        <v>524</v>
      </c>
      <c r="J2755" s="212"/>
      <c r="K2755" s="212"/>
      <c r="L2755" s="212"/>
      <c r="M2755" s="212"/>
      <c r="N2755" s="212"/>
      <c r="O2755" s="212"/>
      <c r="P2755" s="212"/>
      <c r="Q2755" s="212"/>
      <c r="R2755" s="212"/>
      <c r="S2755" s="212"/>
      <c r="T2755" s="212"/>
      <c r="U2755" s="212"/>
      <c r="V2755" s="212"/>
      <c r="W2755" s="212"/>
      <c r="X2755" s="212"/>
      <c r="Y2755" s="212"/>
    </row>
    <row r="2756" spans="2:25">
      <c r="I2756" s="213" t="s">
        <v>1261</v>
      </c>
      <c r="J2756" s="213"/>
      <c r="K2756" s="213"/>
      <c r="L2756" s="213" t="s">
        <v>669</v>
      </c>
      <c r="M2756" s="213"/>
      <c r="P2756" s="214" t="s">
        <v>1262</v>
      </c>
      <c r="Q2756" s="214"/>
      <c r="R2756" s="215">
        <v>18</v>
      </c>
      <c r="S2756" s="215"/>
      <c r="T2756" s="215"/>
      <c r="U2756" s="215"/>
      <c r="V2756" s="215"/>
      <c r="W2756" s="215"/>
      <c r="X2756" s="215"/>
      <c r="Y2756" s="215"/>
    </row>
    <row r="2757" spans="2:25" ht="3.75" customHeight="1"/>
    <row r="2758" spans="2:25" ht="1.5" customHeight="1"/>
    <row r="2759" spans="2:25" ht="2.25" customHeight="1"/>
    <row r="2760" spans="2:25">
      <c r="B2760" s="211" t="s">
        <v>2085</v>
      </c>
      <c r="C2760" s="211"/>
      <c r="D2760" s="211"/>
      <c r="E2760" s="211"/>
      <c r="F2760" s="211"/>
      <c r="G2760" s="211"/>
      <c r="I2760" s="212" t="s">
        <v>2086</v>
      </c>
      <c r="J2760" s="212"/>
      <c r="K2760" s="212"/>
      <c r="L2760" s="212"/>
      <c r="M2760" s="212"/>
      <c r="N2760" s="212"/>
      <c r="O2760" s="212"/>
      <c r="P2760" s="212"/>
      <c r="Q2760" s="212"/>
      <c r="R2760" s="212"/>
      <c r="S2760" s="212"/>
      <c r="T2760" s="212"/>
      <c r="U2760" s="212"/>
      <c r="V2760" s="212"/>
      <c r="W2760" s="212"/>
      <c r="X2760" s="212"/>
      <c r="Y2760" s="212"/>
    </row>
    <row r="2761" spans="2:25">
      <c r="I2761" s="213" t="s">
        <v>1261</v>
      </c>
      <c r="J2761" s="213"/>
      <c r="K2761" s="213"/>
      <c r="L2761" s="213" t="s">
        <v>669</v>
      </c>
      <c r="M2761" s="213"/>
      <c r="P2761" s="214" t="s">
        <v>1262</v>
      </c>
      <c r="Q2761" s="214"/>
      <c r="R2761" s="215">
        <v>18</v>
      </c>
      <c r="S2761" s="215"/>
      <c r="T2761" s="215"/>
      <c r="U2761" s="215"/>
      <c r="V2761" s="215"/>
      <c r="W2761" s="215"/>
      <c r="X2761" s="215"/>
      <c r="Y2761" s="215"/>
    </row>
    <row r="2762" spans="2:25" ht="3.75" customHeight="1"/>
    <row r="2763" spans="2:25" ht="1.5" customHeight="1"/>
    <row r="2764" spans="2:25" ht="2.25" customHeight="1"/>
    <row r="2765" spans="2:25" ht="2.25" customHeight="1"/>
    <row r="2766" spans="2:25">
      <c r="I2766" s="217" t="s">
        <v>2087</v>
      </c>
      <c r="J2766" s="217"/>
      <c r="K2766" s="217"/>
      <c r="L2766" s="217"/>
      <c r="M2766" s="217"/>
      <c r="N2766" s="217"/>
      <c r="O2766" s="217"/>
      <c r="P2766" s="217"/>
      <c r="Q2766" s="217"/>
      <c r="R2766" s="217"/>
      <c r="S2766" s="217"/>
      <c r="T2766" s="217"/>
      <c r="U2766" s="217"/>
      <c r="V2766" s="217"/>
      <c r="W2766" s="217"/>
      <c r="X2766" s="217"/>
      <c r="Y2766" s="217"/>
    </row>
    <row r="2767" spans="2:25" ht="5.25" customHeight="1"/>
    <row r="2768" spans="2:25">
      <c r="B2768" s="211" t="s">
        <v>2088</v>
      </c>
      <c r="C2768" s="211"/>
      <c r="D2768" s="211"/>
      <c r="E2768" s="211"/>
      <c r="F2768" s="211"/>
      <c r="G2768" s="211"/>
      <c r="I2768" s="212" t="s">
        <v>528</v>
      </c>
      <c r="J2768" s="212"/>
      <c r="K2768" s="212"/>
      <c r="L2768" s="212"/>
      <c r="M2768" s="212"/>
      <c r="N2768" s="212"/>
      <c r="O2768" s="212"/>
      <c r="P2768" s="212"/>
      <c r="Q2768" s="212"/>
      <c r="R2768" s="212"/>
      <c r="S2768" s="212"/>
      <c r="T2768" s="212"/>
      <c r="U2768" s="212"/>
      <c r="V2768" s="212"/>
      <c r="W2768" s="212"/>
      <c r="X2768" s="212"/>
      <c r="Y2768" s="212"/>
    </row>
    <row r="2769" spans="2:25">
      <c r="I2769" s="213" t="s">
        <v>1261</v>
      </c>
      <c r="J2769" s="213"/>
      <c r="K2769" s="213"/>
      <c r="L2769" s="213" t="s">
        <v>698</v>
      </c>
      <c r="M2769" s="213"/>
      <c r="P2769" s="214" t="s">
        <v>1262</v>
      </c>
      <c r="Q2769" s="214"/>
      <c r="R2769" s="215">
        <v>60</v>
      </c>
      <c r="S2769" s="215"/>
      <c r="T2769" s="215"/>
      <c r="U2769" s="215"/>
      <c r="V2769" s="215"/>
      <c r="W2769" s="215"/>
      <c r="X2769" s="215"/>
      <c r="Y2769" s="215"/>
    </row>
    <row r="2770" spans="2:25" ht="3.75" customHeight="1"/>
    <row r="2771" spans="2:25" ht="1.5" customHeight="1"/>
    <row r="2772" spans="2:25" ht="2.25" customHeight="1"/>
    <row r="2773" spans="2:25">
      <c r="B2773" s="211" t="s">
        <v>2089</v>
      </c>
      <c r="C2773" s="211"/>
      <c r="D2773" s="211"/>
      <c r="E2773" s="211"/>
      <c r="F2773" s="211"/>
      <c r="G2773" s="211"/>
      <c r="I2773" s="212" t="s">
        <v>2090</v>
      </c>
      <c r="J2773" s="212"/>
      <c r="K2773" s="212"/>
      <c r="L2773" s="212"/>
      <c r="M2773" s="212"/>
      <c r="N2773" s="212"/>
      <c r="O2773" s="212"/>
      <c r="P2773" s="212"/>
      <c r="Q2773" s="212"/>
      <c r="R2773" s="212"/>
      <c r="S2773" s="212"/>
      <c r="T2773" s="212"/>
      <c r="U2773" s="212"/>
      <c r="V2773" s="212"/>
      <c r="W2773" s="212"/>
      <c r="X2773" s="212"/>
      <c r="Y2773" s="212"/>
    </row>
    <row r="2774" spans="2:25">
      <c r="I2774" s="213" t="s">
        <v>1261</v>
      </c>
      <c r="J2774" s="213"/>
      <c r="K2774" s="213"/>
      <c r="L2774" s="213" t="s">
        <v>698</v>
      </c>
      <c r="M2774" s="213"/>
      <c r="P2774" s="214" t="s">
        <v>1262</v>
      </c>
      <c r="Q2774" s="214"/>
      <c r="R2774" s="215">
        <v>60</v>
      </c>
      <c r="S2774" s="215"/>
      <c r="T2774" s="215"/>
      <c r="U2774" s="215"/>
      <c r="V2774" s="215"/>
      <c r="W2774" s="215"/>
      <c r="X2774" s="215"/>
      <c r="Y2774" s="215"/>
    </row>
    <row r="2775" spans="2:25" ht="3.75" customHeight="1"/>
    <row r="2776" spans="2:25" ht="1.5" customHeight="1"/>
    <row r="2777" spans="2:25" ht="2.25" customHeight="1"/>
    <row r="2778" spans="2:25">
      <c r="B2778" s="211" t="s">
        <v>2091</v>
      </c>
      <c r="C2778" s="211"/>
      <c r="D2778" s="211"/>
      <c r="E2778" s="211"/>
      <c r="F2778" s="211"/>
      <c r="G2778" s="211"/>
      <c r="I2778" s="212" t="s">
        <v>530</v>
      </c>
      <c r="J2778" s="212"/>
      <c r="K2778" s="212"/>
      <c r="L2778" s="212"/>
      <c r="M2778" s="212"/>
      <c r="N2778" s="212"/>
      <c r="O2778" s="212"/>
      <c r="P2778" s="212"/>
      <c r="Q2778" s="212"/>
      <c r="R2778" s="212"/>
      <c r="S2778" s="212"/>
      <c r="T2778" s="212"/>
      <c r="U2778" s="212"/>
      <c r="V2778" s="212"/>
      <c r="W2778" s="212"/>
      <c r="X2778" s="212"/>
      <c r="Y2778" s="212"/>
    </row>
    <row r="2779" spans="2:25">
      <c r="I2779" s="213" t="s">
        <v>1261</v>
      </c>
      <c r="J2779" s="213"/>
      <c r="K2779" s="213"/>
      <c r="L2779" s="213" t="s">
        <v>669</v>
      </c>
      <c r="M2779" s="213"/>
      <c r="P2779" s="214" t="s">
        <v>1262</v>
      </c>
      <c r="Q2779" s="214"/>
      <c r="R2779" s="215">
        <v>50</v>
      </c>
      <c r="S2779" s="215"/>
      <c r="T2779" s="215"/>
      <c r="U2779" s="215"/>
      <c r="V2779" s="215"/>
      <c r="W2779" s="215"/>
      <c r="X2779" s="215"/>
      <c r="Y2779" s="215"/>
    </row>
    <row r="2780" spans="2:25" ht="3.75" customHeight="1"/>
    <row r="2781" spans="2:25" ht="1.5" customHeight="1"/>
    <row r="2782" spans="2:25" ht="2.25" customHeight="1"/>
    <row r="2783" spans="2:25">
      <c r="B2783" s="211" t="s">
        <v>2092</v>
      </c>
      <c r="C2783" s="211"/>
      <c r="D2783" s="211"/>
      <c r="E2783" s="211"/>
      <c r="F2783" s="211"/>
      <c r="G2783" s="211"/>
      <c r="I2783" s="212" t="s">
        <v>2093</v>
      </c>
      <c r="J2783" s="212"/>
      <c r="K2783" s="212"/>
      <c r="L2783" s="212"/>
      <c r="M2783" s="212"/>
      <c r="N2783" s="212"/>
      <c r="O2783" s="212"/>
      <c r="P2783" s="212"/>
      <c r="Q2783" s="212"/>
      <c r="R2783" s="212"/>
      <c r="S2783" s="212"/>
      <c r="T2783" s="212"/>
      <c r="U2783" s="212"/>
      <c r="V2783" s="212"/>
      <c r="W2783" s="212"/>
      <c r="X2783" s="212"/>
      <c r="Y2783" s="212"/>
    </row>
    <row r="2784" spans="2:25">
      <c r="I2784" s="213" t="s">
        <v>1261</v>
      </c>
      <c r="J2784" s="213"/>
      <c r="K2784" s="213"/>
      <c r="L2784" s="213" t="s">
        <v>669</v>
      </c>
      <c r="M2784" s="213"/>
      <c r="P2784" s="214" t="s">
        <v>1262</v>
      </c>
      <c r="Q2784" s="214"/>
      <c r="R2784" s="215">
        <v>50</v>
      </c>
      <c r="S2784" s="215"/>
      <c r="T2784" s="215"/>
      <c r="U2784" s="215"/>
      <c r="V2784" s="215"/>
      <c r="W2784" s="215"/>
      <c r="X2784" s="215"/>
      <c r="Y2784" s="215"/>
    </row>
    <row r="2785" spans="2:25" ht="3.75" customHeight="1"/>
    <row r="2786" spans="2:25" ht="1.5" customHeight="1"/>
    <row r="2787" spans="2:25" ht="2.25" customHeight="1"/>
    <row r="2788" spans="2:25">
      <c r="B2788" s="211" t="s">
        <v>2094</v>
      </c>
      <c r="C2788" s="211"/>
      <c r="D2788" s="211"/>
      <c r="E2788" s="211"/>
      <c r="F2788" s="211"/>
      <c r="G2788" s="211"/>
      <c r="I2788" s="212" t="s">
        <v>532</v>
      </c>
      <c r="J2788" s="212"/>
      <c r="K2788" s="212"/>
      <c r="L2788" s="212"/>
      <c r="M2788" s="212"/>
      <c r="N2788" s="212"/>
      <c r="O2788" s="212"/>
      <c r="P2788" s="212"/>
      <c r="Q2788" s="212"/>
      <c r="R2788" s="212"/>
      <c r="S2788" s="212"/>
      <c r="T2788" s="212"/>
      <c r="U2788" s="212"/>
      <c r="V2788" s="212"/>
      <c r="W2788" s="212"/>
      <c r="X2788" s="212"/>
      <c r="Y2788" s="212"/>
    </row>
    <row r="2789" spans="2:25">
      <c r="I2789" s="213" t="s">
        <v>1261</v>
      </c>
      <c r="J2789" s="213"/>
      <c r="K2789" s="213"/>
      <c r="L2789" s="213" t="s">
        <v>698</v>
      </c>
      <c r="M2789" s="213"/>
      <c r="P2789" s="214" t="s">
        <v>1262</v>
      </c>
      <c r="Q2789" s="214"/>
      <c r="R2789" s="215">
        <v>7</v>
      </c>
      <c r="S2789" s="215"/>
      <c r="T2789" s="215"/>
      <c r="U2789" s="215"/>
      <c r="V2789" s="215"/>
      <c r="W2789" s="215"/>
      <c r="X2789" s="215"/>
      <c r="Y2789" s="215"/>
    </row>
    <row r="2790" spans="2:25" ht="3.75" customHeight="1"/>
    <row r="2791" spans="2:25" ht="1.5" customHeight="1"/>
    <row r="2792" spans="2:25" ht="2.25" customHeight="1"/>
    <row r="2793" spans="2:25">
      <c r="B2793" s="211" t="s">
        <v>2095</v>
      </c>
      <c r="C2793" s="211"/>
      <c r="D2793" s="211"/>
      <c r="E2793" s="211"/>
      <c r="F2793" s="211"/>
      <c r="G2793" s="211"/>
      <c r="I2793" s="212" t="s">
        <v>2096</v>
      </c>
      <c r="J2793" s="212"/>
      <c r="K2793" s="212"/>
      <c r="L2793" s="212"/>
      <c r="M2793" s="212"/>
      <c r="N2793" s="212"/>
      <c r="O2793" s="212"/>
      <c r="P2793" s="212"/>
      <c r="Q2793" s="212"/>
      <c r="R2793" s="212"/>
      <c r="S2793" s="212"/>
      <c r="T2793" s="212"/>
      <c r="U2793" s="212"/>
      <c r="V2793" s="212"/>
      <c r="W2793" s="212"/>
      <c r="X2793" s="212"/>
      <c r="Y2793" s="212"/>
    </row>
    <row r="2794" spans="2:25">
      <c r="I2794" s="213" t="s">
        <v>1261</v>
      </c>
      <c r="J2794" s="213"/>
      <c r="K2794" s="213"/>
      <c r="L2794" s="213" t="s">
        <v>698</v>
      </c>
      <c r="M2794" s="213"/>
      <c r="P2794" s="214" t="s">
        <v>1262</v>
      </c>
      <c r="Q2794" s="214"/>
      <c r="R2794" s="215">
        <v>7</v>
      </c>
      <c r="S2794" s="215"/>
      <c r="T2794" s="215"/>
      <c r="U2794" s="215"/>
      <c r="V2794" s="215"/>
      <c r="W2794" s="215"/>
      <c r="X2794" s="215"/>
      <c r="Y2794" s="215"/>
    </row>
    <row r="2795" spans="2:25" ht="3.75" customHeight="1"/>
    <row r="2796" spans="2:25" ht="1.5" customHeight="1"/>
    <row r="2797" spans="2:25" ht="2.25" customHeight="1"/>
    <row r="2798" spans="2:25">
      <c r="B2798" s="211" t="s">
        <v>2097</v>
      </c>
      <c r="C2798" s="211"/>
      <c r="D2798" s="211"/>
      <c r="E2798" s="211"/>
      <c r="F2798" s="211"/>
      <c r="G2798" s="211"/>
      <c r="I2798" s="212" t="s">
        <v>534</v>
      </c>
      <c r="J2798" s="212"/>
      <c r="K2798" s="212"/>
      <c r="L2798" s="212"/>
      <c r="M2798" s="212"/>
      <c r="N2798" s="212"/>
      <c r="O2798" s="212"/>
      <c r="P2798" s="212"/>
      <c r="Q2798" s="212"/>
      <c r="R2798" s="212"/>
      <c r="S2798" s="212"/>
      <c r="T2798" s="212"/>
      <c r="U2798" s="212"/>
      <c r="V2798" s="212"/>
      <c r="W2798" s="212"/>
      <c r="X2798" s="212"/>
      <c r="Y2798" s="212"/>
    </row>
    <row r="2799" spans="2:25">
      <c r="I2799" s="213" t="s">
        <v>1261</v>
      </c>
      <c r="J2799" s="213"/>
      <c r="K2799" s="213"/>
      <c r="L2799" s="213" t="s">
        <v>698</v>
      </c>
      <c r="M2799" s="213"/>
      <c r="P2799" s="214" t="s">
        <v>1262</v>
      </c>
      <c r="Q2799" s="214"/>
      <c r="R2799" s="215">
        <v>929</v>
      </c>
      <c r="S2799" s="215"/>
      <c r="T2799" s="215"/>
      <c r="U2799" s="215"/>
      <c r="V2799" s="215"/>
      <c r="W2799" s="215"/>
      <c r="X2799" s="215"/>
      <c r="Y2799" s="215"/>
    </row>
    <row r="2800" spans="2:25" ht="3.75" customHeight="1"/>
    <row r="2801" spans="2:25" ht="1.5" customHeight="1"/>
    <row r="2802" spans="2:25" ht="2.25" customHeight="1"/>
    <row r="2803" spans="2:25">
      <c r="B2803" s="211" t="s">
        <v>2098</v>
      </c>
      <c r="C2803" s="211"/>
      <c r="D2803" s="211"/>
      <c r="E2803" s="211"/>
      <c r="F2803" s="211"/>
      <c r="G2803" s="211"/>
      <c r="I2803" s="212" t="s">
        <v>2099</v>
      </c>
      <c r="J2803" s="212"/>
      <c r="K2803" s="212"/>
      <c r="L2803" s="212"/>
      <c r="M2803" s="212"/>
      <c r="N2803" s="212"/>
      <c r="O2803" s="212"/>
      <c r="P2803" s="212"/>
      <c r="Q2803" s="212"/>
      <c r="R2803" s="212"/>
      <c r="S2803" s="212"/>
      <c r="T2803" s="212"/>
      <c r="U2803" s="212"/>
      <c r="V2803" s="212"/>
      <c r="W2803" s="212"/>
      <c r="X2803" s="212"/>
      <c r="Y2803" s="212"/>
    </row>
    <row r="2804" spans="2:25">
      <c r="I2804" s="213" t="s">
        <v>1261</v>
      </c>
      <c r="J2804" s="213"/>
      <c r="K2804" s="213"/>
      <c r="L2804" s="213" t="s">
        <v>698</v>
      </c>
      <c r="M2804" s="213"/>
      <c r="P2804" s="214" t="s">
        <v>1262</v>
      </c>
      <c r="Q2804" s="214"/>
      <c r="R2804" s="215">
        <v>180</v>
      </c>
      <c r="S2804" s="215"/>
      <c r="T2804" s="215"/>
      <c r="U2804" s="215"/>
      <c r="V2804" s="215"/>
      <c r="W2804" s="215"/>
      <c r="X2804" s="215"/>
      <c r="Y2804" s="215"/>
    </row>
    <row r="2805" spans="2:25" ht="3.75" customHeight="1"/>
    <row r="2806" spans="2:25" ht="1.5" customHeight="1"/>
    <row r="2807" spans="2:25" ht="2.25" customHeight="1"/>
    <row r="2808" spans="2:25">
      <c r="B2808" s="211" t="s">
        <v>2100</v>
      </c>
      <c r="C2808" s="211"/>
      <c r="D2808" s="211"/>
      <c r="E2808" s="211"/>
      <c r="F2808" s="211"/>
      <c r="G2808" s="211"/>
      <c r="I2808" s="212" t="s">
        <v>2101</v>
      </c>
      <c r="J2808" s="212"/>
      <c r="K2808" s="212"/>
      <c r="L2808" s="212"/>
      <c r="M2808" s="212"/>
      <c r="N2808" s="212"/>
      <c r="O2808" s="212"/>
      <c r="P2808" s="212"/>
      <c r="Q2808" s="212"/>
      <c r="R2808" s="212"/>
      <c r="S2808" s="212"/>
      <c r="T2808" s="212"/>
      <c r="U2808" s="212"/>
      <c r="V2808" s="212"/>
      <c r="W2808" s="212"/>
      <c r="X2808" s="212"/>
      <c r="Y2808" s="212"/>
    </row>
    <row r="2809" spans="2:25">
      <c r="I2809" s="213" t="s">
        <v>1261</v>
      </c>
      <c r="J2809" s="213"/>
      <c r="K2809" s="213"/>
      <c r="L2809" s="213" t="s">
        <v>698</v>
      </c>
      <c r="M2809" s="213"/>
      <c r="P2809" s="214" t="s">
        <v>1262</v>
      </c>
      <c r="Q2809" s="214"/>
      <c r="R2809" s="215">
        <v>500</v>
      </c>
      <c r="S2809" s="215"/>
      <c r="T2809" s="215"/>
      <c r="U2809" s="215"/>
      <c r="V2809" s="215"/>
      <c r="W2809" s="215"/>
      <c r="X2809" s="215"/>
      <c r="Y2809" s="215"/>
    </row>
    <row r="2810" spans="2:25" ht="3.75" customHeight="1"/>
    <row r="2811" spans="2:25" ht="1.5" customHeight="1"/>
    <row r="2812" spans="2:25" ht="2.25" customHeight="1"/>
    <row r="2813" spans="2:25">
      <c r="B2813" s="211" t="s">
        <v>2102</v>
      </c>
      <c r="C2813" s="211"/>
      <c r="D2813" s="211"/>
      <c r="E2813" s="211"/>
      <c r="F2813" s="211"/>
      <c r="G2813" s="211"/>
      <c r="I2813" s="212" t="s">
        <v>2103</v>
      </c>
      <c r="J2813" s="212"/>
      <c r="K2813" s="212"/>
      <c r="L2813" s="212"/>
      <c r="M2813" s="212"/>
      <c r="N2813" s="212"/>
      <c r="O2813" s="212"/>
      <c r="P2813" s="212"/>
      <c r="Q2813" s="212"/>
      <c r="R2813" s="212"/>
      <c r="S2813" s="212"/>
      <c r="T2813" s="212"/>
      <c r="U2813" s="212"/>
      <c r="V2813" s="212"/>
      <c r="W2813" s="212"/>
      <c r="X2813" s="212"/>
      <c r="Y2813" s="212"/>
    </row>
    <row r="2814" spans="2:25">
      <c r="I2814" s="213" t="s">
        <v>1261</v>
      </c>
      <c r="J2814" s="213"/>
      <c r="K2814" s="213"/>
      <c r="L2814" s="213" t="s">
        <v>698</v>
      </c>
      <c r="M2814" s="213"/>
      <c r="P2814" s="214" t="s">
        <v>1262</v>
      </c>
      <c r="Q2814" s="214"/>
      <c r="R2814" s="215">
        <v>249</v>
      </c>
      <c r="S2814" s="215"/>
      <c r="T2814" s="215"/>
      <c r="U2814" s="215"/>
      <c r="V2814" s="215"/>
      <c r="W2814" s="215"/>
      <c r="X2814" s="215"/>
      <c r="Y2814" s="215"/>
    </row>
    <row r="2815" spans="2:25" ht="3.75" customHeight="1"/>
    <row r="2816" spans="2:25" ht="1.5" customHeight="1"/>
    <row r="2817" spans="2:25" ht="2.25" customHeight="1"/>
    <row r="2818" spans="2:25">
      <c r="B2818" s="211" t="s">
        <v>2104</v>
      </c>
      <c r="C2818" s="211"/>
      <c r="D2818" s="211"/>
      <c r="E2818" s="211"/>
      <c r="F2818" s="211"/>
      <c r="G2818" s="211"/>
      <c r="I2818" s="212" t="s">
        <v>536</v>
      </c>
      <c r="J2818" s="212"/>
      <c r="K2818" s="212"/>
      <c r="L2818" s="212"/>
      <c r="M2818" s="212"/>
      <c r="N2818" s="212"/>
      <c r="O2818" s="212"/>
      <c r="P2818" s="212"/>
      <c r="Q2818" s="212"/>
      <c r="R2818" s="212"/>
      <c r="S2818" s="212"/>
      <c r="T2818" s="212"/>
      <c r="U2818" s="212"/>
      <c r="V2818" s="212"/>
      <c r="W2818" s="212"/>
      <c r="X2818" s="212"/>
      <c r="Y2818" s="212"/>
    </row>
    <row r="2819" spans="2:25">
      <c r="I2819" s="213" t="s">
        <v>1261</v>
      </c>
      <c r="J2819" s="213"/>
      <c r="K2819" s="213"/>
      <c r="L2819" s="213" t="s">
        <v>698</v>
      </c>
      <c r="M2819" s="213"/>
      <c r="P2819" s="214" t="s">
        <v>1262</v>
      </c>
      <c r="Q2819" s="214"/>
      <c r="R2819" s="215">
        <v>262</v>
      </c>
      <c r="S2819" s="215"/>
      <c r="T2819" s="215"/>
      <c r="U2819" s="215"/>
      <c r="V2819" s="215"/>
      <c r="W2819" s="215"/>
      <c r="X2819" s="215"/>
      <c r="Y2819" s="215"/>
    </row>
    <row r="2820" spans="2:25" ht="3.75" customHeight="1"/>
    <row r="2821" spans="2:25" ht="1.5" customHeight="1"/>
    <row r="2822" spans="2:25" ht="2.25" customHeight="1"/>
    <row r="2823" spans="2:25">
      <c r="B2823" s="211" t="s">
        <v>2105</v>
      </c>
      <c r="C2823" s="211"/>
      <c r="D2823" s="211"/>
      <c r="E2823" s="211"/>
      <c r="F2823" s="211"/>
      <c r="G2823" s="211"/>
      <c r="I2823" s="212" t="s">
        <v>2106</v>
      </c>
      <c r="J2823" s="212"/>
      <c r="K2823" s="212"/>
      <c r="L2823" s="212"/>
      <c r="M2823" s="212"/>
      <c r="N2823" s="212"/>
      <c r="O2823" s="212"/>
      <c r="P2823" s="212"/>
      <c r="Q2823" s="212"/>
      <c r="R2823" s="212"/>
      <c r="S2823" s="212"/>
      <c r="T2823" s="212"/>
      <c r="U2823" s="212"/>
      <c r="V2823" s="212"/>
      <c r="W2823" s="212"/>
      <c r="X2823" s="212"/>
      <c r="Y2823" s="212"/>
    </row>
    <row r="2824" spans="2:25">
      <c r="I2824" s="213" t="s">
        <v>1261</v>
      </c>
      <c r="J2824" s="213"/>
      <c r="K2824" s="213"/>
      <c r="L2824" s="213" t="s">
        <v>698</v>
      </c>
      <c r="M2824" s="213"/>
      <c r="P2824" s="214" t="s">
        <v>1262</v>
      </c>
      <c r="Q2824" s="214"/>
      <c r="R2824" s="215">
        <v>262</v>
      </c>
      <c r="S2824" s="215"/>
      <c r="T2824" s="215"/>
      <c r="U2824" s="215"/>
      <c r="V2824" s="215"/>
      <c r="W2824" s="215"/>
      <c r="X2824" s="215"/>
      <c r="Y2824" s="215"/>
    </row>
    <row r="2825" spans="2:25" ht="3.75" customHeight="1"/>
    <row r="2826" spans="2:25" ht="1.5" customHeight="1"/>
    <row r="2827" spans="2:25" ht="2.25" customHeight="1"/>
    <row r="2828" spans="2:25">
      <c r="B2828" s="211" t="s">
        <v>2107</v>
      </c>
      <c r="C2828" s="211"/>
      <c r="D2828" s="211"/>
      <c r="E2828" s="211"/>
      <c r="F2828" s="211"/>
      <c r="G2828" s="211"/>
      <c r="I2828" s="212" t="s">
        <v>538</v>
      </c>
      <c r="J2828" s="212"/>
      <c r="K2828" s="212"/>
      <c r="L2828" s="212"/>
      <c r="M2828" s="212"/>
      <c r="N2828" s="212"/>
      <c r="O2828" s="212"/>
      <c r="P2828" s="212"/>
      <c r="Q2828" s="212"/>
      <c r="R2828" s="212"/>
      <c r="S2828" s="212"/>
      <c r="T2828" s="212"/>
      <c r="U2828" s="212"/>
      <c r="V2828" s="212"/>
      <c r="W2828" s="212"/>
      <c r="X2828" s="212"/>
      <c r="Y2828" s="212"/>
    </row>
    <row r="2829" spans="2:25">
      <c r="I2829" s="213" t="s">
        <v>1261</v>
      </c>
      <c r="J2829" s="213"/>
      <c r="K2829" s="213"/>
      <c r="L2829" s="213" t="s">
        <v>698</v>
      </c>
      <c r="M2829" s="213"/>
      <c r="P2829" s="214" t="s">
        <v>1262</v>
      </c>
      <c r="Q2829" s="214"/>
      <c r="R2829" s="215">
        <v>470</v>
      </c>
      <c r="S2829" s="215"/>
      <c r="T2829" s="215"/>
      <c r="U2829" s="215"/>
      <c r="V2829" s="215"/>
      <c r="W2829" s="215"/>
      <c r="X2829" s="215"/>
      <c r="Y2829" s="215"/>
    </row>
    <row r="2830" spans="2:25" ht="3.75" customHeight="1"/>
    <row r="2831" spans="2:25" ht="1.5" customHeight="1"/>
    <row r="2832" spans="2:25" ht="2.25" customHeight="1"/>
    <row r="2833" spans="2:25">
      <c r="B2833" s="211" t="s">
        <v>2108</v>
      </c>
      <c r="C2833" s="211"/>
      <c r="D2833" s="211"/>
      <c r="E2833" s="211"/>
      <c r="F2833" s="211"/>
      <c r="G2833" s="211"/>
      <c r="I2833" s="212" t="s">
        <v>2109</v>
      </c>
      <c r="J2833" s="212"/>
      <c r="K2833" s="212"/>
      <c r="L2833" s="212"/>
      <c r="M2833" s="212"/>
      <c r="N2833" s="212"/>
      <c r="O2833" s="212"/>
      <c r="P2833" s="212"/>
      <c r="Q2833" s="212"/>
      <c r="R2833" s="212"/>
      <c r="S2833" s="212"/>
      <c r="T2833" s="212"/>
      <c r="U2833" s="212"/>
      <c r="V2833" s="212"/>
      <c r="W2833" s="212"/>
      <c r="X2833" s="212"/>
      <c r="Y2833" s="212"/>
    </row>
    <row r="2834" spans="2:25">
      <c r="I2834" s="213" t="s">
        <v>1261</v>
      </c>
      <c r="J2834" s="213"/>
      <c r="K2834" s="213"/>
      <c r="L2834" s="213" t="s">
        <v>698</v>
      </c>
      <c r="M2834" s="213"/>
      <c r="P2834" s="214" t="s">
        <v>1262</v>
      </c>
      <c r="Q2834" s="214"/>
      <c r="R2834" s="215">
        <v>470</v>
      </c>
      <c r="S2834" s="215"/>
      <c r="T2834" s="215"/>
      <c r="U2834" s="215"/>
      <c r="V2834" s="215"/>
      <c r="W2834" s="215"/>
      <c r="X2834" s="215"/>
      <c r="Y2834" s="215"/>
    </row>
    <row r="2835" spans="2:25" ht="3.75" customHeight="1"/>
    <row r="2836" spans="2:25" ht="1.5" customHeight="1"/>
    <row r="2837" spans="2:25" ht="2.25" customHeight="1"/>
    <row r="2838" spans="2:25">
      <c r="B2838" s="211" t="s">
        <v>2110</v>
      </c>
      <c r="C2838" s="211"/>
      <c r="D2838" s="211"/>
      <c r="E2838" s="211"/>
      <c r="F2838" s="211"/>
      <c r="G2838" s="211"/>
      <c r="I2838" s="212" t="s">
        <v>540</v>
      </c>
      <c r="J2838" s="212"/>
      <c r="K2838" s="212"/>
      <c r="L2838" s="212"/>
      <c r="M2838" s="212"/>
      <c r="N2838" s="212"/>
      <c r="O2838" s="212"/>
      <c r="P2838" s="212"/>
      <c r="Q2838" s="212"/>
      <c r="R2838" s="212"/>
      <c r="S2838" s="212"/>
      <c r="T2838" s="212"/>
      <c r="U2838" s="212"/>
      <c r="V2838" s="212"/>
      <c r="W2838" s="212"/>
      <c r="X2838" s="212"/>
      <c r="Y2838" s="212"/>
    </row>
    <row r="2839" spans="2:25">
      <c r="I2839" s="213" t="s">
        <v>1261</v>
      </c>
      <c r="J2839" s="213"/>
      <c r="K2839" s="213"/>
      <c r="L2839" s="213" t="s">
        <v>698</v>
      </c>
      <c r="M2839" s="213"/>
      <c r="P2839" s="214" t="s">
        <v>1262</v>
      </c>
      <c r="Q2839" s="214"/>
      <c r="R2839" s="215">
        <v>80</v>
      </c>
      <c r="S2839" s="215"/>
      <c r="T2839" s="215"/>
      <c r="U2839" s="215"/>
      <c r="V2839" s="215"/>
      <c r="W2839" s="215"/>
      <c r="X2839" s="215"/>
      <c r="Y2839" s="215"/>
    </row>
    <row r="2840" spans="2:25" ht="3.75" customHeight="1"/>
    <row r="2841" spans="2:25" ht="1.5" customHeight="1"/>
    <row r="2842" spans="2:25" ht="2.25" customHeight="1"/>
    <row r="2843" spans="2:25">
      <c r="B2843" s="211" t="s">
        <v>2111</v>
      </c>
      <c r="C2843" s="211"/>
      <c r="D2843" s="211"/>
      <c r="E2843" s="211"/>
      <c r="F2843" s="211"/>
      <c r="G2843" s="211"/>
      <c r="I2843" s="212" t="s">
        <v>2112</v>
      </c>
      <c r="J2843" s="212"/>
      <c r="K2843" s="212"/>
      <c r="L2843" s="212"/>
      <c r="M2843" s="212"/>
      <c r="N2843" s="212"/>
      <c r="O2843" s="212"/>
      <c r="P2843" s="212"/>
      <c r="Q2843" s="212"/>
      <c r="R2843" s="212"/>
      <c r="S2843" s="212"/>
      <c r="T2843" s="212"/>
      <c r="U2843" s="212"/>
      <c r="V2843" s="212"/>
      <c r="W2843" s="212"/>
      <c r="X2843" s="212"/>
      <c r="Y2843" s="212"/>
    </row>
    <row r="2844" spans="2:25">
      <c r="I2844" s="213" t="s">
        <v>1261</v>
      </c>
      <c r="J2844" s="213"/>
      <c r="K2844" s="213"/>
      <c r="L2844" s="213" t="s">
        <v>698</v>
      </c>
      <c r="M2844" s="213"/>
      <c r="P2844" s="214" t="s">
        <v>1262</v>
      </c>
      <c r="Q2844" s="214"/>
      <c r="R2844" s="215">
        <v>80</v>
      </c>
      <c r="S2844" s="215"/>
      <c r="T2844" s="215"/>
      <c r="U2844" s="215"/>
      <c r="V2844" s="215"/>
      <c r="W2844" s="215"/>
      <c r="X2844" s="215"/>
      <c r="Y2844" s="215"/>
    </row>
    <row r="2845" spans="2:25" ht="3.75" customHeight="1"/>
    <row r="2846" spans="2:25" ht="1.5" customHeight="1"/>
    <row r="2847" spans="2:25" ht="2.25" customHeight="1"/>
    <row r="2848" spans="2:25">
      <c r="B2848" s="211" t="s">
        <v>2113</v>
      </c>
      <c r="C2848" s="211"/>
      <c r="D2848" s="211"/>
      <c r="E2848" s="211"/>
      <c r="F2848" s="211"/>
      <c r="G2848" s="211"/>
      <c r="I2848" s="212" t="s">
        <v>542</v>
      </c>
      <c r="J2848" s="212"/>
      <c r="K2848" s="212"/>
      <c r="L2848" s="212"/>
      <c r="M2848" s="212"/>
      <c r="N2848" s="212"/>
      <c r="O2848" s="212"/>
      <c r="P2848" s="212"/>
      <c r="Q2848" s="212"/>
      <c r="R2848" s="212"/>
      <c r="S2848" s="212"/>
      <c r="T2848" s="212"/>
      <c r="U2848" s="212"/>
      <c r="V2848" s="212"/>
      <c r="W2848" s="212"/>
      <c r="X2848" s="212"/>
      <c r="Y2848" s="212"/>
    </row>
    <row r="2849" spans="2:25">
      <c r="I2849" s="213" t="s">
        <v>1261</v>
      </c>
      <c r="J2849" s="213"/>
      <c r="K2849" s="213"/>
      <c r="L2849" s="213" t="s">
        <v>669</v>
      </c>
      <c r="M2849" s="213"/>
      <c r="P2849" s="214" t="s">
        <v>1262</v>
      </c>
      <c r="Q2849" s="214"/>
      <c r="R2849" s="215">
        <v>48</v>
      </c>
      <c r="S2849" s="215"/>
      <c r="T2849" s="215"/>
      <c r="U2849" s="215"/>
      <c r="V2849" s="215"/>
      <c r="W2849" s="215"/>
      <c r="X2849" s="215"/>
      <c r="Y2849" s="215"/>
    </row>
    <row r="2850" spans="2:25" ht="3.75" customHeight="1"/>
    <row r="2851" spans="2:25" ht="1.5" customHeight="1"/>
    <row r="2852" spans="2:25" ht="2.25" customHeight="1"/>
    <row r="2853" spans="2:25">
      <c r="B2853" s="211" t="s">
        <v>2114</v>
      </c>
      <c r="C2853" s="211"/>
      <c r="D2853" s="211"/>
      <c r="E2853" s="211"/>
      <c r="F2853" s="211"/>
      <c r="G2853" s="211"/>
      <c r="I2853" s="212" t="s">
        <v>2115</v>
      </c>
      <c r="J2853" s="212"/>
      <c r="K2853" s="212"/>
      <c r="L2853" s="212"/>
      <c r="M2853" s="212"/>
      <c r="N2853" s="212"/>
      <c r="O2853" s="212"/>
      <c r="P2853" s="212"/>
      <c r="Q2853" s="212"/>
      <c r="R2853" s="212"/>
      <c r="S2853" s="212"/>
      <c r="T2853" s="212"/>
      <c r="U2853" s="212"/>
      <c r="V2853" s="212"/>
      <c r="W2853" s="212"/>
      <c r="X2853" s="212"/>
      <c r="Y2853" s="212"/>
    </row>
    <row r="2854" spans="2:25">
      <c r="I2854" s="213" t="s">
        <v>1261</v>
      </c>
      <c r="J2854" s="213"/>
      <c r="K2854" s="213"/>
      <c r="L2854" s="213" t="s">
        <v>669</v>
      </c>
      <c r="M2854" s="213"/>
      <c r="P2854" s="214" t="s">
        <v>1262</v>
      </c>
      <c r="Q2854" s="214"/>
      <c r="R2854" s="215">
        <v>48</v>
      </c>
      <c r="S2854" s="215"/>
      <c r="T2854" s="215"/>
      <c r="U2854" s="215"/>
      <c r="V2854" s="215"/>
      <c r="W2854" s="215"/>
      <c r="X2854" s="215"/>
      <c r="Y2854" s="215"/>
    </row>
    <row r="2855" spans="2:25" ht="3.75" customHeight="1"/>
    <row r="2856" spans="2:25" ht="1.5" customHeight="1"/>
    <row r="2857" spans="2:25" ht="2.25" customHeight="1"/>
    <row r="2858" spans="2:25">
      <c r="B2858" s="211" t="s">
        <v>2116</v>
      </c>
      <c r="C2858" s="211"/>
      <c r="D2858" s="211"/>
      <c r="E2858" s="211"/>
      <c r="F2858" s="211"/>
      <c r="G2858" s="211"/>
      <c r="I2858" s="212" t="s">
        <v>544</v>
      </c>
      <c r="J2858" s="212"/>
      <c r="K2858" s="212"/>
      <c r="L2858" s="212"/>
      <c r="M2858" s="212"/>
      <c r="N2858" s="212"/>
      <c r="O2858" s="212"/>
      <c r="P2858" s="212"/>
      <c r="Q2858" s="212"/>
      <c r="R2858" s="212"/>
      <c r="S2858" s="212"/>
      <c r="T2858" s="212"/>
      <c r="U2858" s="212"/>
      <c r="V2858" s="212"/>
      <c r="W2858" s="212"/>
      <c r="X2858" s="212"/>
      <c r="Y2858" s="212"/>
    </row>
    <row r="2859" spans="2:25">
      <c r="I2859" s="213" t="s">
        <v>1261</v>
      </c>
      <c r="J2859" s="213"/>
      <c r="K2859" s="213"/>
      <c r="L2859" s="213" t="s">
        <v>669</v>
      </c>
      <c r="M2859" s="213"/>
      <c r="P2859" s="214" t="s">
        <v>1262</v>
      </c>
      <c r="Q2859" s="214"/>
      <c r="R2859" s="215">
        <v>4</v>
      </c>
      <c r="S2859" s="215"/>
      <c r="T2859" s="215"/>
      <c r="U2859" s="215"/>
      <c r="V2859" s="215"/>
      <c r="W2859" s="215"/>
      <c r="X2859" s="215"/>
      <c r="Y2859" s="215"/>
    </row>
    <row r="2860" spans="2:25" ht="3.75" customHeight="1"/>
    <row r="2861" spans="2:25" ht="1.5" customHeight="1"/>
    <row r="2862" spans="2:25" ht="2.25" customHeight="1"/>
    <row r="2863" spans="2:25">
      <c r="B2863" s="211" t="s">
        <v>2117</v>
      </c>
      <c r="C2863" s="211"/>
      <c r="D2863" s="211"/>
      <c r="E2863" s="211"/>
      <c r="F2863" s="211"/>
      <c r="G2863" s="211"/>
      <c r="I2863" s="212" t="s">
        <v>2118</v>
      </c>
      <c r="J2863" s="212"/>
      <c r="K2863" s="212"/>
      <c r="L2863" s="212"/>
      <c r="M2863" s="212"/>
      <c r="N2863" s="212"/>
      <c r="O2863" s="212"/>
      <c r="P2863" s="212"/>
      <c r="Q2863" s="212"/>
      <c r="R2863" s="212"/>
      <c r="S2863" s="212"/>
      <c r="T2863" s="212"/>
      <c r="U2863" s="212"/>
      <c r="V2863" s="212"/>
      <c r="W2863" s="212"/>
      <c r="X2863" s="212"/>
      <c r="Y2863" s="212"/>
    </row>
    <row r="2864" spans="2:25">
      <c r="I2864" s="213" t="s">
        <v>1261</v>
      </c>
      <c r="J2864" s="213"/>
      <c r="K2864" s="213"/>
      <c r="L2864" s="213" t="s">
        <v>669</v>
      </c>
      <c r="M2864" s="213"/>
      <c r="P2864" s="214" t="s">
        <v>1262</v>
      </c>
      <c r="Q2864" s="214"/>
      <c r="R2864" s="215">
        <v>4</v>
      </c>
      <c r="S2864" s="215"/>
      <c r="T2864" s="215"/>
      <c r="U2864" s="215"/>
      <c r="V2864" s="215"/>
      <c r="W2864" s="215"/>
      <c r="X2864" s="215"/>
      <c r="Y2864" s="215"/>
    </row>
    <row r="2865" spans="2:25" ht="3.75" customHeight="1"/>
    <row r="2866" spans="2:25" ht="1.5" customHeight="1"/>
    <row r="2867" spans="2:25" ht="2.25" customHeight="1"/>
    <row r="2868" spans="2:25">
      <c r="B2868" s="211" t="s">
        <v>2119</v>
      </c>
      <c r="C2868" s="211"/>
      <c r="D2868" s="211"/>
      <c r="E2868" s="211"/>
      <c r="F2868" s="211"/>
      <c r="G2868" s="211"/>
      <c r="I2868" s="212" t="s">
        <v>546</v>
      </c>
      <c r="J2868" s="212"/>
      <c r="K2868" s="212"/>
      <c r="L2868" s="212"/>
      <c r="M2868" s="212"/>
      <c r="N2868" s="212"/>
      <c r="O2868" s="212"/>
      <c r="P2868" s="212"/>
      <c r="Q2868" s="212"/>
      <c r="R2868" s="212"/>
      <c r="S2868" s="212"/>
      <c r="T2868" s="212"/>
      <c r="U2868" s="212"/>
      <c r="V2868" s="212"/>
      <c r="W2868" s="212"/>
      <c r="X2868" s="212"/>
      <c r="Y2868" s="212"/>
    </row>
    <row r="2869" spans="2:25">
      <c r="I2869" s="213" t="s">
        <v>1261</v>
      </c>
      <c r="J2869" s="213"/>
      <c r="K2869" s="213"/>
      <c r="L2869" s="213" t="s">
        <v>669</v>
      </c>
      <c r="M2869" s="213"/>
      <c r="P2869" s="214" t="s">
        <v>1262</v>
      </c>
      <c r="Q2869" s="214"/>
      <c r="R2869" s="215">
        <v>26</v>
      </c>
      <c r="S2869" s="215"/>
      <c r="T2869" s="215"/>
      <c r="U2869" s="215"/>
      <c r="V2869" s="215"/>
      <c r="W2869" s="215"/>
      <c r="X2869" s="215"/>
      <c r="Y2869" s="215"/>
    </row>
    <row r="2870" spans="2:25" ht="3.75" customHeight="1"/>
    <row r="2871" spans="2:25" ht="1.5" customHeight="1"/>
    <row r="2872" spans="2:25" ht="2.25" customHeight="1"/>
    <row r="2873" spans="2:25">
      <c r="B2873" s="211" t="s">
        <v>2120</v>
      </c>
      <c r="C2873" s="211"/>
      <c r="D2873" s="211"/>
      <c r="E2873" s="211"/>
      <c r="F2873" s="211"/>
      <c r="G2873" s="211"/>
      <c r="I2873" s="212" t="s">
        <v>2121</v>
      </c>
      <c r="J2873" s="212"/>
      <c r="K2873" s="212"/>
      <c r="L2873" s="212"/>
      <c r="M2873" s="212"/>
      <c r="N2873" s="212"/>
      <c r="O2873" s="212"/>
      <c r="P2873" s="212"/>
      <c r="Q2873" s="212"/>
      <c r="R2873" s="212"/>
      <c r="S2873" s="212"/>
      <c r="T2873" s="212"/>
      <c r="U2873" s="212"/>
      <c r="V2873" s="212"/>
      <c r="W2873" s="212"/>
      <c r="X2873" s="212"/>
      <c r="Y2873" s="212"/>
    </row>
    <row r="2874" spans="2:25">
      <c r="I2874" s="213" t="s">
        <v>1261</v>
      </c>
      <c r="J2874" s="213"/>
      <c r="K2874" s="213"/>
      <c r="L2874" s="213" t="s">
        <v>669</v>
      </c>
      <c r="M2874" s="213"/>
      <c r="P2874" s="214" t="s">
        <v>1262</v>
      </c>
      <c r="Q2874" s="214"/>
      <c r="R2874" s="215">
        <v>26</v>
      </c>
      <c r="S2874" s="215"/>
      <c r="T2874" s="215"/>
      <c r="U2874" s="215"/>
      <c r="V2874" s="215"/>
      <c r="W2874" s="215"/>
      <c r="X2874" s="215"/>
      <c r="Y2874" s="215"/>
    </row>
    <row r="2875" spans="2:25" ht="3.75" customHeight="1"/>
    <row r="2876" spans="2:25" ht="1.5" customHeight="1"/>
    <row r="2877" spans="2:25" ht="2.25" customHeight="1"/>
    <row r="2878" spans="2:25">
      <c r="B2878" s="211" t="s">
        <v>2122</v>
      </c>
      <c r="C2878" s="211"/>
      <c r="D2878" s="211"/>
      <c r="E2878" s="211"/>
      <c r="F2878" s="211"/>
      <c r="G2878" s="211"/>
      <c r="I2878" s="212" t="s">
        <v>548</v>
      </c>
      <c r="J2878" s="212"/>
      <c r="K2878" s="212"/>
      <c r="L2878" s="212"/>
      <c r="M2878" s="212"/>
      <c r="N2878" s="212"/>
      <c r="O2878" s="212"/>
      <c r="P2878" s="212"/>
      <c r="Q2878" s="212"/>
      <c r="R2878" s="212"/>
      <c r="S2878" s="212"/>
      <c r="T2878" s="212"/>
      <c r="U2878" s="212"/>
      <c r="V2878" s="212"/>
      <c r="W2878" s="212"/>
      <c r="X2878" s="212"/>
      <c r="Y2878" s="212"/>
    </row>
    <row r="2879" spans="2:25">
      <c r="I2879" s="213" t="s">
        <v>1261</v>
      </c>
      <c r="J2879" s="213"/>
      <c r="K2879" s="213"/>
      <c r="L2879" s="213" t="s">
        <v>669</v>
      </c>
      <c r="M2879" s="213"/>
      <c r="P2879" s="214" t="s">
        <v>1262</v>
      </c>
      <c r="Q2879" s="214"/>
      <c r="R2879" s="215">
        <v>2</v>
      </c>
      <c r="S2879" s="215"/>
      <c r="T2879" s="215"/>
      <c r="U2879" s="215"/>
      <c r="V2879" s="215"/>
      <c r="W2879" s="215"/>
      <c r="X2879" s="215"/>
      <c r="Y2879" s="215"/>
    </row>
    <row r="2880" spans="2:25" ht="3.75" customHeight="1"/>
    <row r="2881" spans="2:25" ht="1.5" customHeight="1"/>
    <row r="2882" spans="2:25" ht="2.25" customHeight="1"/>
    <row r="2883" spans="2:25">
      <c r="B2883" s="211" t="s">
        <v>2123</v>
      </c>
      <c r="C2883" s="211"/>
      <c r="D2883" s="211"/>
      <c r="E2883" s="211"/>
      <c r="F2883" s="211"/>
      <c r="G2883" s="211"/>
      <c r="I2883" s="212" t="s">
        <v>2124</v>
      </c>
      <c r="J2883" s="212"/>
      <c r="K2883" s="212"/>
      <c r="L2883" s="212"/>
      <c r="M2883" s="212"/>
      <c r="N2883" s="212"/>
      <c r="O2883" s="212"/>
      <c r="P2883" s="212"/>
      <c r="Q2883" s="212"/>
      <c r="R2883" s="212"/>
      <c r="S2883" s="212"/>
      <c r="T2883" s="212"/>
      <c r="U2883" s="212"/>
      <c r="V2883" s="212"/>
      <c r="W2883" s="212"/>
      <c r="X2883" s="212"/>
      <c r="Y2883" s="212"/>
    </row>
    <row r="2884" spans="2:25">
      <c r="I2884" s="213" t="s">
        <v>1261</v>
      </c>
      <c r="J2884" s="213"/>
      <c r="K2884" s="213"/>
      <c r="L2884" s="213" t="s">
        <v>669</v>
      </c>
      <c r="M2884" s="213"/>
      <c r="P2884" s="214" t="s">
        <v>1262</v>
      </c>
      <c r="Q2884" s="214"/>
      <c r="R2884" s="215">
        <v>2</v>
      </c>
      <c r="S2884" s="215"/>
      <c r="T2884" s="215"/>
      <c r="U2884" s="215"/>
      <c r="V2884" s="215"/>
      <c r="W2884" s="215"/>
      <c r="X2884" s="215"/>
      <c r="Y2884" s="215"/>
    </row>
    <row r="2885" spans="2:25" ht="3.75" customHeight="1"/>
    <row r="2886" spans="2:25" ht="1.5" customHeight="1"/>
    <row r="2887" spans="2:25" ht="2.25" customHeight="1"/>
    <row r="2888" spans="2:25">
      <c r="B2888" s="211" t="s">
        <v>2125</v>
      </c>
      <c r="C2888" s="211"/>
      <c r="D2888" s="211"/>
      <c r="E2888" s="211"/>
      <c r="F2888" s="211"/>
      <c r="G2888" s="211"/>
      <c r="I2888" s="212" t="s">
        <v>550</v>
      </c>
      <c r="J2888" s="212"/>
      <c r="K2888" s="212"/>
      <c r="L2888" s="212"/>
      <c r="M2888" s="212"/>
      <c r="N2888" s="212"/>
      <c r="O2888" s="212"/>
      <c r="P2888" s="212"/>
      <c r="Q2888" s="212"/>
      <c r="R2888" s="212"/>
      <c r="S2888" s="212"/>
      <c r="T2888" s="212"/>
      <c r="U2888" s="212"/>
      <c r="V2888" s="212"/>
      <c r="W2888" s="212"/>
      <c r="X2888" s="212"/>
      <c r="Y2888" s="212"/>
    </row>
    <row r="2889" spans="2:25">
      <c r="I2889" s="213" t="s">
        <v>1261</v>
      </c>
      <c r="J2889" s="213"/>
      <c r="K2889" s="213"/>
      <c r="L2889" s="213" t="s">
        <v>669</v>
      </c>
      <c r="M2889" s="213"/>
      <c r="P2889" s="214" t="s">
        <v>1262</v>
      </c>
      <c r="Q2889" s="214"/>
      <c r="R2889" s="215">
        <v>27</v>
      </c>
      <c r="S2889" s="215"/>
      <c r="T2889" s="215"/>
      <c r="U2889" s="215"/>
      <c r="V2889" s="215"/>
      <c r="W2889" s="215"/>
      <c r="X2889" s="215"/>
      <c r="Y2889" s="215"/>
    </row>
    <row r="2890" spans="2:25" ht="3.75" customHeight="1"/>
    <row r="2891" spans="2:25" ht="1.5" customHeight="1"/>
    <row r="2892" spans="2:25" ht="2.25" customHeight="1"/>
    <row r="2893" spans="2:25">
      <c r="B2893" s="211" t="s">
        <v>2126</v>
      </c>
      <c r="C2893" s="211"/>
      <c r="D2893" s="211"/>
      <c r="E2893" s="211"/>
      <c r="F2893" s="211"/>
      <c r="G2893" s="211"/>
      <c r="I2893" s="212" t="s">
        <v>2127</v>
      </c>
      <c r="J2893" s="212"/>
      <c r="K2893" s="212"/>
      <c r="L2893" s="212"/>
      <c r="M2893" s="212"/>
      <c r="N2893" s="212"/>
      <c r="O2893" s="212"/>
      <c r="P2893" s="212"/>
      <c r="Q2893" s="212"/>
      <c r="R2893" s="212"/>
      <c r="S2893" s="212"/>
      <c r="T2893" s="212"/>
      <c r="U2893" s="212"/>
      <c r="V2893" s="212"/>
      <c r="W2893" s="212"/>
      <c r="X2893" s="212"/>
      <c r="Y2893" s="212"/>
    </row>
    <row r="2894" spans="2:25">
      <c r="I2894" s="213" t="s">
        <v>1261</v>
      </c>
      <c r="J2894" s="213"/>
      <c r="K2894" s="213"/>
      <c r="L2894" s="213" t="s">
        <v>669</v>
      </c>
      <c r="M2894" s="213"/>
      <c r="P2894" s="214" t="s">
        <v>1262</v>
      </c>
      <c r="Q2894" s="214"/>
      <c r="R2894" s="215">
        <v>27</v>
      </c>
      <c r="S2894" s="215"/>
      <c r="T2894" s="215"/>
      <c r="U2894" s="215"/>
      <c r="V2894" s="215"/>
      <c r="W2894" s="215"/>
      <c r="X2894" s="215"/>
      <c r="Y2894" s="215"/>
    </row>
    <row r="2895" spans="2:25" ht="3.75" customHeight="1"/>
    <row r="2896" spans="2:25" ht="1.5" customHeight="1"/>
    <row r="2897" spans="2:25" ht="2.25" customHeight="1"/>
    <row r="2898" spans="2:25">
      <c r="B2898" s="211" t="s">
        <v>2128</v>
      </c>
      <c r="C2898" s="211"/>
      <c r="D2898" s="211"/>
      <c r="E2898" s="211"/>
      <c r="F2898" s="211"/>
      <c r="G2898" s="211"/>
      <c r="I2898" s="212" t="s">
        <v>552</v>
      </c>
      <c r="J2898" s="212"/>
      <c r="K2898" s="212"/>
      <c r="L2898" s="212"/>
      <c r="M2898" s="212"/>
      <c r="N2898" s="212"/>
      <c r="O2898" s="212"/>
      <c r="P2898" s="212"/>
      <c r="Q2898" s="212"/>
      <c r="R2898" s="212"/>
      <c r="S2898" s="212"/>
      <c r="T2898" s="212"/>
      <c r="U2898" s="212"/>
      <c r="V2898" s="212"/>
      <c r="W2898" s="212"/>
      <c r="X2898" s="212"/>
      <c r="Y2898" s="212"/>
    </row>
    <row r="2899" spans="2:25">
      <c r="I2899" s="213" t="s">
        <v>1261</v>
      </c>
      <c r="J2899" s="213"/>
      <c r="K2899" s="213"/>
      <c r="L2899" s="213" t="s">
        <v>669</v>
      </c>
      <c r="M2899" s="213"/>
      <c r="P2899" s="214" t="s">
        <v>1262</v>
      </c>
      <c r="Q2899" s="214"/>
      <c r="R2899" s="215">
        <v>10</v>
      </c>
      <c r="S2899" s="215"/>
      <c r="T2899" s="215"/>
      <c r="U2899" s="215"/>
      <c r="V2899" s="215"/>
      <c r="W2899" s="215"/>
      <c r="X2899" s="215"/>
      <c r="Y2899" s="215"/>
    </row>
    <row r="2900" spans="2:25" ht="3.75" customHeight="1"/>
    <row r="2901" spans="2:25" ht="1.5" customHeight="1"/>
    <row r="2902" spans="2:25" ht="2.25" customHeight="1"/>
    <row r="2903" spans="2:25">
      <c r="B2903" s="211" t="s">
        <v>2129</v>
      </c>
      <c r="C2903" s="211"/>
      <c r="D2903" s="211"/>
      <c r="E2903" s="211"/>
      <c r="F2903" s="211"/>
      <c r="G2903" s="211"/>
      <c r="I2903" s="212" t="s">
        <v>2130</v>
      </c>
      <c r="J2903" s="212"/>
      <c r="K2903" s="212"/>
      <c r="L2903" s="212"/>
      <c r="M2903" s="212"/>
      <c r="N2903" s="212"/>
      <c r="O2903" s="212"/>
      <c r="P2903" s="212"/>
      <c r="Q2903" s="212"/>
      <c r="R2903" s="212"/>
      <c r="S2903" s="212"/>
      <c r="T2903" s="212"/>
      <c r="U2903" s="212"/>
      <c r="V2903" s="212"/>
      <c r="W2903" s="212"/>
      <c r="X2903" s="212"/>
      <c r="Y2903" s="212"/>
    </row>
    <row r="2904" spans="2:25">
      <c r="I2904" s="213" t="s">
        <v>1261</v>
      </c>
      <c r="J2904" s="213"/>
      <c r="K2904" s="213"/>
      <c r="L2904" s="213" t="s">
        <v>669</v>
      </c>
      <c r="M2904" s="213"/>
      <c r="P2904" s="214" t="s">
        <v>1262</v>
      </c>
      <c r="Q2904" s="214"/>
      <c r="R2904" s="215">
        <v>6</v>
      </c>
      <c r="S2904" s="215"/>
      <c r="T2904" s="215"/>
      <c r="U2904" s="215"/>
      <c r="V2904" s="215"/>
      <c r="W2904" s="215"/>
      <c r="X2904" s="215"/>
      <c r="Y2904" s="215"/>
    </row>
    <row r="2905" spans="2:25" ht="3.75" customHeight="1"/>
    <row r="2906" spans="2:25" ht="1.5" customHeight="1"/>
    <row r="2907" spans="2:25" ht="2.25" customHeight="1"/>
    <row r="2908" spans="2:25">
      <c r="B2908" s="211" t="s">
        <v>2131</v>
      </c>
      <c r="C2908" s="211"/>
      <c r="D2908" s="211"/>
      <c r="E2908" s="211"/>
      <c r="F2908" s="211"/>
      <c r="G2908" s="211"/>
      <c r="I2908" s="212" t="s">
        <v>2132</v>
      </c>
      <c r="J2908" s="212"/>
      <c r="K2908" s="212"/>
      <c r="L2908" s="212"/>
      <c r="M2908" s="212"/>
      <c r="N2908" s="212"/>
      <c r="O2908" s="212"/>
      <c r="P2908" s="212"/>
      <c r="Q2908" s="212"/>
      <c r="R2908" s="212"/>
      <c r="S2908" s="212"/>
      <c r="T2908" s="212"/>
      <c r="U2908" s="212"/>
      <c r="V2908" s="212"/>
      <c r="W2908" s="212"/>
      <c r="X2908" s="212"/>
      <c r="Y2908" s="212"/>
    </row>
    <row r="2909" spans="2:25">
      <c r="I2909" s="213" t="s">
        <v>1261</v>
      </c>
      <c r="J2909" s="213"/>
      <c r="K2909" s="213"/>
      <c r="L2909" s="213" t="s">
        <v>669</v>
      </c>
      <c r="M2909" s="213"/>
      <c r="P2909" s="214" t="s">
        <v>1262</v>
      </c>
      <c r="Q2909" s="214"/>
      <c r="R2909" s="215">
        <v>4</v>
      </c>
      <c r="S2909" s="215"/>
      <c r="T2909" s="215"/>
      <c r="U2909" s="215"/>
      <c r="V2909" s="215"/>
      <c r="W2909" s="215"/>
      <c r="X2909" s="215"/>
      <c r="Y2909" s="215"/>
    </row>
    <row r="2910" spans="2:25" ht="3.75" customHeight="1"/>
    <row r="2911" spans="2:25" ht="1.5" customHeight="1"/>
    <row r="2912" spans="2:25" ht="2.25" customHeight="1"/>
    <row r="2913" spans="2:25">
      <c r="B2913" s="211" t="s">
        <v>2133</v>
      </c>
      <c r="C2913" s="211"/>
      <c r="D2913" s="211"/>
      <c r="E2913" s="211"/>
      <c r="F2913" s="211"/>
      <c r="G2913" s="211"/>
      <c r="I2913" s="212" t="s">
        <v>554</v>
      </c>
      <c r="J2913" s="212"/>
      <c r="K2913" s="212"/>
      <c r="L2913" s="212"/>
      <c r="M2913" s="212"/>
      <c r="N2913" s="212"/>
      <c r="O2913" s="212"/>
      <c r="P2913" s="212"/>
      <c r="Q2913" s="212"/>
      <c r="R2913" s="212"/>
      <c r="S2913" s="212"/>
      <c r="T2913" s="212"/>
      <c r="U2913" s="212"/>
      <c r="V2913" s="212"/>
      <c r="W2913" s="212"/>
      <c r="X2913" s="212"/>
      <c r="Y2913" s="212"/>
    </row>
    <row r="2914" spans="2:25">
      <c r="I2914" s="213" t="s">
        <v>1261</v>
      </c>
      <c r="J2914" s="213"/>
      <c r="K2914" s="213"/>
      <c r="L2914" s="213" t="s">
        <v>669</v>
      </c>
      <c r="M2914" s="213"/>
      <c r="P2914" s="214" t="s">
        <v>1262</v>
      </c>
      <c r="Q2914" s="214"/>
      <c r="R2914" s="215">
        <v>2</v>
      </c>
      <c r="S2914" s="215"/>
      <c r="T2914" s="215"/>
      <c r="U2914" s="215"/>
      <c r="V2914" s="215"/>
      <c r="W2914" s="215"/>
      <c r="X2914" s="215"/>
      <c r="Y2914" s="215"/>
    </row>
    <row r="2915" spans="2:25" ht="3.75" customHeight="1"/>
    <row r="2916" spans="2:25" ht="1.5" customHeight="1"/>
    <row r="2917" spans="2:25" ht="2.25" customHeight="1"/>
    <row r="2918" spans="2:25">
      <c r="B2918" s="211" t="s">
        <v>2134</v>
      </c>
      <c r="C2918" s="211"/>
      <c r="D2918" s="211"/>
      <c r="E2918" s="211"/>
      <c r="F2918" s="211"/>
      <c r="G2918" s="211"/>
      <c r="I2918" s="212" t="s">
        <v>2135</v>
      </c>
      <c r="J2918" s="212"/>
      <c r="K2918" s="212"/>
      <c r="L2918" s="212"/>
      <c r="M2918" s="212"/>
      <c r="N2918" s="212"/>
      <c r="O2918" s="212"/>
      <c r="P2918" s="212"/>
      <c r="Q2918" s="212"/>
      <c r="R2918" s="212"/>
      <c r="S2918" s="212"/>
      <c r="T2918" s="212"/>
      <c r="U2918" s="212"/>
      <c r="V2918" s="212"/>
      <c r="W2918" s="212"/>
      <c r="X2918" s="212"/>
      <c r="Y2918" s="212"/>
    </row>
    <row r="2919" spans="2:25">
      <c r="I2919" s="213" t="s">
        <v>1261</v>
      </c>
      <c r="J2919" s="213"/>
      <c r="K2919" s="213"/>
      <c r="L2919" s="213" t="s">
        <v>669</v>
      </c>
      <c r="M2919" s="213"/>
      <c r="P2919" s="214" t="s">
        <v>1262</v>
      </c>
      <c r="Q2919" s="214"/>
      <c r="R2919" s="215">
        <v>2</v>
      </c>
      <c r="S2919" s="215"/>
      <c r="T2919" s="215"/>
      <c r="U2919" s="215"/>
      <c r="V2919" s="215"/>
      <c r="W2919" s="215"/>
      <c r="X2919" s="215"/>
      <c r="Y2919" s="215"/>
    </row>
    <row r="2920" spans="2:25" ht="3.75" customHeight="1"/>
    <row r="2921" spans="2:25" ht="1.5" customHeight="1"/>
    <row r="2922" spans="2:25" ht="2.25" customHeight="1"/>
    <row r="2923" spans="2:25" ht="2.25" customHeight="1"/>
    <row r="2924" spans="2:25">
      <c r="I2924" s="217" t="s">
        <v>2136</v>
      </c>
      <c r="J2924" s="217"/>
      <c r="K2924" s="217"/>
      <c r="L2924" s="217"/>
      <c r="M2924" s="217"/>
      <c r="N2924" s="217"/>
      <c r="O2924" s="217"/>
      <c r="P2924" s="217"/>
      <c r="Q2924" s="217"/>
      <c r="R2924" s="217"/>
      <c r="S2924" s="217"/>
      <c r="T2924" s="217"/>
      <c r="U2924" s="217"/>
      <c r="V2924" s="217"/>
      <c r="W2924" s="217"/>
      <c r="X2924" s="217"/>
      <c r="Y2924" s="217"/>
    </row>
    <row r="2925" spans="2:25" ht="5.25" customHeight="1"/>
    <row r="2926" spans="2:25">
      <c r="B2926" s="211" t="s">
        <v>2137</v>
      </c>
      <c r="C2926" s="211"/>
      <c r="D2926" s="211"/>
      <c r="E2926" s="211"/>
      <c r="F2926" s="211"/>
      <c r="G2926" s="211"/>
      <c r="I2926" s="212" t="s">
        <v>558</v>
      </c>
      <c r="J2926" s="212"/>
      <c r="K2926" s="212"/>
      <c r="L2926" s="212"/>
      <c r="M2926" s="212"/>
      <c r="N2926" s="212"/>
      <c r="O2926" s="212"/>
      <c r="P2926" s="212"/>
      <c r="Q2926" s="212"/>
      <c r="R2926" s="212"/>
      <c r="S2926" s="212"/>
      <c r="T2926" s="212"/>
      <c r="U2926" s="212"/>
      <c r="V2926" s="212"/>
      <c r="W2926" s="212"/>
      <c r="X2926" s="212"/>
      <c r="Y2926" s="212"/>
    </row>
    <row r="2927" spans="2:25">
      <c r="I2927" s="213" t="s">
        <v>1261</v>
      </c>
      <c r="J2927" s="213"/>
      <c r="K2927" s="213"/>
      <c r="L2927" s="213" t="s">
        <v>698</v>
      </c>
      <c r="M2927" s="213"/>
      <c r="P2927" s="214" t="s">
        <v>1262</v>
      </c>
      <c r="Q2927" s="214"/>
      <c r="R2927" s="215">
        <v>55</v>
      </c>
      <c r="S2927" s="215"/>
      <c r="T2927" s="215"/>
      <c r="U2927" s="215"/>
      <c r="V2927" s="215"/>
      <c r="W2927" s="215"/>
      <c r="X2927" s="215"/>
      <c r="Y2927" s="215"/>
    </row>
    <row r="2928" spans="2:25" ht="3.75" customHeight="1"/>
    <row r="2929" spans="2:25" ht="1.5" customHeight="1"/>
    <row r="2930" spans="2:25" ht="2.25" customHeight="1"/>
    <row r="2931" spans="2:25">
      <c r="B2931" s="211" t="s">
        <v>2138</v>
      </c>
      <c r="C2931" s="211"/>
      <c r="D2931" s="211"/>
      <c r="E2931" s="211"/>
      <c r="F2931" s="211"/>
      <c r="G2931" s="211"/>
      <c r="I2931" s="212" t="s">
        <v>2139</v>
      </c>
      <c r="J2931" s="212"/>
      <c r="K2931" s="212"/>
      <c r="L2931" s="212"/>
      <c r="M2931" s="212"/>
      <c r="N2931" s="212"/>
      <c r="O2931" s="212"/>
      <c r="P2931" s="212"/>
      <c r="Q2931" s="212"/>
      <c r="R2931" s="212"/>
      <c r="S2931" s="212"/>
      <c r="T2931" s="212"/>
      <c r="U2931" s="212"/>
      <c r="V2931" s="212"/>
      <c r="W2931" s="212"/>
      <c r="X2931" s="212"/>
      <c r="Y2931" s="212"/>
    </row>
    <row r="2932" spans="2:25">
      <c r="I2932" s="213" t="s">
        <v>1261</v>
      </c>
      <c r="J2932" s="213"/>
      <c r="K2932" s="213"/>
      <c r="L2932" s="213" t="s">
        <v>698</v>
      </c>
      <c r="M2932" s="213"/>
      <c r="P2932" s="214" t="s">
        <v>1262</v>
      </c>
      <c r="Q2932" s="214"/>
      <c r="R2932" s="215">
        <v>55</v>
      </c>
      <c r="S2932" s="215"/>
      <c r="T2932" s="215"/>
      <c r="U2932" s="215"/>
      <c r="V2932" s="215"/>
      <c r="W2932" s="215"/>
      <c r="X2932" s="215"/>
      <c r="Y2932" s="215"/>
    </row>
    <row r="2933" spans="2:25" ht="3.75" customHeight="1"/>
    <row r="2934" spans="2:25" ht="1.5" customHeight="1"/>
    <row r="2935" spans="2:25" ht="2.25" customHeight="1"/>
    <row r="2936" spans="2:25" ht="2.25" customHeight="1"/>
    <row r="2937" spans="2:25">
      <c r="I2937" s="217" t="s">
        <v>2140</v>
      </c>
      <c r="J2937" s="217"/>
      <c r="K2937" s="217"/>
      <c r="L2937" s="217"/>
      <c r="M2937" s="217"/>
      <c r="N2937" s="217"/>
      <c r="O2937" s="217"/>
      <c r="P2937" s="217"/>
      <c r="Q2937" s="217"/>
      <c r="R2937" s="217"/>
      <c r="S2937" s="217"/>
      <c r="T2937" s="217"/>
      <c r="U2937" s="217"/>
      <c r="V2937" s="217"/>
      <c r="W2937" s="217"/>
      <c r="X2937" s="217"/>
      <c r="Y2937" s="217"/>
    </row>
    <row r="2938" spans="2:25" ht="5.25" customHeight="1"/>
    <row r="2939" spans="2:25">
      <c r="B2939" s="211" t="s">
        <v>2141</v>
      </c>
      <c r="C2939" s="211"/>
      <c r="D2939" s="211"/>
      <c r="E2939" s="211"/>
      <c r="F2939" s="211"/>
      <c r="G2939" s="211"/>
      <c r="I2939" s="212" t="s">
        <v>562</v>
      </c>
      <c r="J2939" s="212"/>
      <c r="K2939" s="212"/>
      <c r="L2939" s="212"/>
      <c r="M2939" s="212"/>
      <c r="N2939" s="212"/>
      <c r="O2939" s="212"/>
      <c r="P2939" s="212"/>
      <c r="Q2939" s="212"/>
      <c r="R2939" s="212"/>
      <c r="S2939" s="212"/>
      <c r="T2939" s="212"/>
      <c r="U2939" s="212"/>
      <c r="V2939" s="212"/>
      <c r="W2939" s="212"/>
      <c r="X2939" s="212"/>
      <c r="Y2939" s="212"/>
    </row>
    <row r="2940" spans="2:25">
      <c r="I2940" s="213" t="s">
        <v>1261</v>
      </c>
      <c r="J2940" s="213"/>
      <c r="K2940" s="213"/>
      <c r="L2940" s="213" t="s">
        <v>698</v>
      </c>
      <c r="M2940" s="213"/>
      <c r="P2940" s="214" t="s">
        <v>1262</v>
      </c>
      <c r="Q2940" s="214"/>
      <c r="R2940" s="215">
        <v>80</v>
      </c>
      <c r="S2940" s="215"/>
      <c r="T2940" s="215"/>
      <c r="U2940" s="215"/>
      <c r="V2940" s="215"/>
      <c r="W2940" s="215"/>
      <c r="X2940" s="215"/>
      <c r="Y2940" s="215"/>
    </row>
    <row r="2941" spans="2:25" ht="3.75" customHeight="1"/>
    <row r="2942" spans="2:25" ht="1.5" customHeight="1"/>
    <row r="2943" spans="2:25" ht="2.25" customHeight="1"/>
    <row r="2944" spans="2:25">
      <c r="B2944" s="211" t="s">
        <v>2142</v>
      </c>
      <c r="C2944" s="211"/>
      <c r="D2944" s="211"/>
      <c r="E2944" s="211"/>
      <c r="F2944" s="211"/>
      <c r="G2944" s="211"/>
      <c r="I2944" s="212" t="s">
        <v>2143</v>
      </c>
      <c r="J2944" s="212"/>
      <c r="K2944" s="212"/>
      <c r="L2944" s="212"/>
      <c r="M2944" s="212"/>
      <c r="N2944" s="212"/>
      <c r="O2944" s="212"/>
      <c r="P2944" s="212"/>
      <c r="Q2944" s="212"/>
      <c r="R2944" s="212"/>
      <c r="S2944" s="212"/>
      <c r="T2944" s="212"/>
      <c r="U2944" s="212"/>
      <c r="V2944" s="212"/>
      <c r="W2944" s="212"/>
      <c r="X2944" s="212"/>
      <c r="Y2944" s="212"/>
    </row>
    <row r="2945" spans="2:25">
      <c r="I2945" s="213" t="s">
        <v>1261</v>
      </c>
      <c r="J2945" s="213"/>
      <c r="K2945" s="213"/>
      <c r="L2945" s="213" t="s">
        <v>698</v>
      </c>
      <c r="M2945" s="213"/>
      <c r="P2945" s="214" t="s">
        <v>1262</v>
      </c>
      <c r="Q2945" s="214"/>
      <c r="R2945" s="215">
        <v>80</v>
      </c>
      <c r="S2945" s="215"/>
      <c r="T2945" s="215"/>
      <c r="U2945" s="215"/>
      <c r="V2945" s="215"/>
      <c r="W2945" s="215"/>
      <c r="X2945" s="215"/>
      <c r="Y2945" s="215"/>
    </row>
    <row r="2946" spans="2:25" ht="3.75" customHeight="1"/>
    <row r="2947" spans="2:25" ht="1.5" customHeight="1"/>
    <row r="2948" spans="2:25" ht="2.25" customHeight="1"/>
    <row r="2949" spans="2:25">
      <c r="B2949" s="211" t="s">
        <v>2144</v>
      </c>
      <c r="C2949" s="211"/>
      <c r="D2949" s="211"/>
      <c r="E2949" s="211"/>
      <c r="F2949" s="211"/>
      <c r="G2949" s="211"/>
      <c r="I2949" s="212" t="s">
        <v>564</v>
      </c>
      <c r="J2949" s="212"/>
      <c r="K2949" s="212"/>
      <c r="L2949" s="212"/>
      <c r="M2949" s="212"/>
      <c r="N2949" s="212"/>
      <c r="O2949" s="212"/>
      <c r="P2949" s="212"/>
      <c r="Q2949" s="212"/>
      <c r="R2949" s="212"/>
      <c r="S2949" s="212"/>
      <c r="T2949" s="212"/>
      <c r="U2949" s="212"/>
      <c r="V2949" s="212"/>
      <c r="W2949" s="212"/>
      <c r="X2949" s="212"/>
      <c r="Y2949" s="212"/>
    </row>
    <row r="2950" spans="2:25">
      <c r="I2950" s="213" t="s">
        <v>1261</v>
      </c>
      <c r="J2950" s="213"/>
      <c r="K2950" s="213"/>
      <c r="L2950" s="213" t="s">
        <v>698</v>
      </c>
      <c r="M2950" s="213"/>
      <c r="P2950" s="214" t="s">
        <v>1262</v>
      </c>
      <c r="Q2950" s="214"/>
      <c r="R2950" s="215">
        <v>11058</v>
      </c>
      <c r="S2950" s="215"/>
      <c r="T2950" s="215"/>
      <c r="U2950" s="215"/>
      <c r="V2950" s="215"/>
      <c r="W2950" s="215"/>
      <c r="X2950" s="215"/>
      <c r="Y2950" s="215"/>
    </row>
    <row r="2951" spans="2:25" ht="3.75" customHeight="1"/>
    <row r="2952" spans="2:25" ht="1.5" customHeight="1"/>
    <row r="2953" spans="2:25" ht="2.25" customHeight="1"/>
    <row r="2954" spans="2:25">
      <c r="B2954" s="211" t="s">
        <v>2145</v>
      </c>
      <c r="C2954" s="211"/>
      <c r="D2954" s="211"/>
      <c r="E2954" s="211"/>
      <c r="F2954" s="211"/>
      <c r="G2954" s="211"/>
      <c r="I2954" s="212" t="s">
        <v>2146</v>
      </c>
      <c r="J2954" s="212"/>
      <c r="K2954" s="212"/>
      <c r="L2954" s="212"/>
      <c r="M2954" s="212"/>
      <c r="N2954" s="212"/>
      <c r="O2954" s="212"/>
      <c r="P2954" s="212"/>
      <c r="Q2954" s="212"/>
      <c r="R2954" s="212"/>
      <c r="S2954" s="212"/>
      <c r="T2954" s="212"/>
      <c r="U2954" s="212"/>
      <c r="V2954" s="212"/>
      <c r="W2954" s="212"/>
      <c r="X2954" s="212"/>
      <c r="Y2954" s="212"/>
    </row>
    <row r="2955" spans="2:25">
      <c r="I2955" s="213" t="s">
        <v>1261</v>
      </c>
      <c r="J2955" s="213"/>
      <c r="K2955" s="213"/>
      <c r="L2955" s="213" t="s">
        <v>698</v>
      </c>
      <c r="M2955" s="213"/>
      <c r="P2955" s="214" t="s">
        <v>1262</v>
      </c>
      <c r="Q2955" s="214"/>
      <c r="R2955" s="215">
        <v>11058</v>
      </c>
      <c r="S2955" s="215"/>
      <c r="T2955" s="215"/>
      <c r="U2955" s="215"/>
      <c r="V2955" s="215"/>
      <c r="W2955" s="215"/>
      <c r="X2955" s="215"/>
      <c r="Y2955" s="215"/>
    </row>
    <row r="2956" spans="2:25" ht="3.75" customHeight="1"/>
    <row r="2957" spans="2:25" ht="1.5" customHeight="1"/>
    <row r="2958" spans="2:25" ht="2.25" customHeight="1"/>
    <row r="2959" spans="2:25">
      <c r="B2959" s="211" t="s">
        <v>2147</v>
      </c>
      <c r="C2959" s="211"/>
      <c r="D2959" s="211"/>
      <c r="E2959" s="211"/>
      <c r="F2959" s="211"/>
      <c r="G2959" s="211"/>
      <c r="I2959" s="212" t="s">
        <v>566</v>
      </c>
      <c r="J2959" s="212"/>
      <c r="K2959" s="212"/>
      <c r="L2959" s="212"/>
      <c r="M2959" s="212"/>
      <c r="N2959" s="212"/>
      <c r="O2959" s="212"/>
      <c r="P2959" s="212"/>
      <c r="Q2959" s="212"/>
      <c r="R2959" s="212"/>
      <c r="S2959" s="212"/>
      <c r="T2959" s="212"/>
      <c r="U2959" s="212"/>
      <c r="V2959" s="212"/>
      <c r="W2959" s="212"/>
      <c r="X2959" s="212"/>
      <c r="Y2959" s="212"/>
    </row>
    <row r="2960" spans="2:25">
      <c r="I2960" s="213" t="s">
        <v>1261</v>
      </c>
      <c r="J2960" s="213"/>
      <c r="K2960" s="213"/>
      <c r="L2960" s="213" t="s">
        <v>698</v>
      </c>
      <c r="M2960" s="213"/>
      <c r="P2960" s="214" t="s">
        <v>1262</v>
      </c>
      <c r="Q2960" s="214"/>
      <c r="R2960" s="215">
        <v>47604</v>
      </c>
      <c r="S2960" s="215"/>
      <c r="T2960" s="215"/>
      <c r="U2960" s="215"/>
      <c r="V2960" s="215"/>
      <c r="W2960" s="215"/>
      <c r="X2960" s="215"/>
      <c r="Y2960" s="215"/>
    </row>
    <row r="2961" spans="2:25" ht="3.75" customHeight="1"/>
    <row r="2962" spans="2:25" ht="1.5" customHeight="1"/>
    <row r="2963" spans="2:25" ht="2.25" customHeight="1"/>
    <row r="2964" spans="2:25">
      <c r="B2964" s="211" t="s">
        <v>2148</v>
      </c>
      <c r="C2964" s="211"/>
      <c r="D2964" s="211"/>
      <c r="E2964" s="211"/>
      <c r="F2964" s="211"/>
      <c r="G2964" s="211"/>
      <c r="I2964" s="212" t="s">
        <v>2149</v>
      </c>
      <c r="J2964" s="212"/>
      <c r="K2964" s="212"/>
      <c r="L2964" s="212"/>
      <c r="M2964" s="212"/>
      <c r="N2964" s="212"/>
      <c r="O2964" s="212"/>
      <c r="P2964" s="212"/>
      <c r="Q2964" s="212"/>
      <c r="R2964" s="212"/>
      <c r="S2964" s="212"/>
      <c r="T2964" s="212"/>
      <c r="U2964" s="212"/>
      <c r="V2964" s="212"/>
      <c r="W2964" s="212"/>
      <c r="X2964" s="212"/>
      <c r="Y2964" s="212"/>
    </row>
    <row r="2965" spans="2:25">
      <c r="I2965" s="213" t="s">
        <v>1261</v>
      </c>
      <c r="J2965" s="213"/>
      <c r="K2965" s="213"/>
      <c r="L2965" s="213" t="s">
        <v>698</v>
      </c>
      <c r="M2965" s="213"/>
      <c r="P2965" s="214" t="s">
        <v>1262</v>
      </c>
      <c r="Q2965" s="214"/>
      <c r="R2965" s="215">
        <v>47604</v>
      </c>
      <c r="S2965" s="215"/>
      <c r="T2965" s="215"/>
      <c r="U2965" s="215"/>
      <c r="V2965" s="215"/>
      <c r="W2965" s="215"/>
      <c r="X2965" s="215"/>
      <c r="Y2965" s="215"/>
    </row>
    <row r="2966" spans="2:25" ht="3.75" customHeight="1"/>
    <row r="2967" spans="2:25" ht="1.5" customHeight="1"/>
    <row r="2968" spans="2:25" ht="2.25" customHeight="1"/>
    <row r="2969" spans="2:25">
      <c r="B2969" s="211" t="s">
        <v>2150</v>
      </c>
      <c r="C2969" s="211"/>
      <c r="D2969" s="211"/>
      <c r="E2969" s="211"/>
      <c r="F2969" s="211"/>
      <c r="G2969" s="211"/>
      <c r="I2969" s="212" t="s">
        <v>567</v>
      </c>
      <c r="J2969" s="212"/>
      <c r="K2969" s="212"/>
      <c r="L2969" s="212"/>
      <c r="M2969" s="212"/>
      <c r="N2969" s="212"/>
      <c r="O2969" s="212"/>
      <c r="P2969" s="212"/>
      <c r="Q2969" s="212"/>
      <c r="R2969" s="212"/>
      <c r="S2969" s="212"/>
      <c r="T2969" s="212"/>
      <c r="U2969" s="212"/>
      <c r="V2969" s="212"/>
      <c r="W2969" s="212"/>
      <c r="X2969" s="212"/>
      <c r="Y2969" s="212"/>
    </row>
    <row r="2970" spans="2:25">
      <c r="I2970" s="213" t="s">
        <v>1261</v>
      </c>
      <c r="J2970" s="213"/>
      <c r="K2970" s="213"/>
      <c r="L2970" s="213" t="s">
        <v>698</v>
      </c>
      <c r="M2970" s="213"/>
      <c r="P2970" s="214" t="s">
        <v>1262</v>
      </c>
      <c r="Q2970" s="214"/>
      <c r="R2970" s="215">
        <v>12878</v>
      </c>
      <c r="S2970" s="215"/>
      <c r="T2970" s="215"/>
      <c r="U2970" s="215"/>
      <c r="V2970" s="215"/>
      <c r="W2970" s="215"/>
      <c r="X2970" s="215"/>
      <c r="Y2970" s="215"/>
    </row>
    <row r="2971" spans="2:25" ht="3.75" customHeight="1"/>
    <row r="2972" spans="2:25" ht="1.5" customHeight="1"/>
    <row r="2973" spans="2:25" ht="2.25" customHeight="1"/>
    <row r="2974" spans="2:25">
      <c r="B2974" s="211" t="s">
        <v>2151</v>
      </c>
      <c r="C2974" s="211"/>
      <c r="D2974" s="211"/>
      <c r="E2974" s="211"/>
      <c r="F2974" s="211"/>
      <c r="G2974" s="211"/>
      <c r="I2974" s="212" t="s">
        <v>2152</v>
      </c>
      <c r="J2974" s="212"/>
      <c r="K2974" s="212"/>
      <c r="L2974" s="212"/>
      <c r="M2974" s="212"/>
      <c r="N2974" s="212"/>
      <c r="O2974" s="212"/>
      <c r="P2974" s="212"/>
      <c r="Q2974" s="212"/>
      <c r="R2974" s="212"/>
      <c r="S2974" s="212"/>
      <c r="T2974" s="212"/>
      <c r="U2974" s="212"/>
      <c r="V2974" s="212"/>
      <c r="W2974" s="212"/>
      <c r="X2974" s="212"/>
      <c r="Y2974" s="212"/>
    </row>
    <row r="2975" spans="2:25">
      <c r="I2975" s="213" t="s">
        <v>1261</v>
      </c>
      <c r="J2975" s="213"/>
      <c r="K2975" s="213"/>
      <c r="L2975" s="213" t="s">
        <v>698</v>
      </c>
      <c r="M2975" s="213"/>
      <c r="P2975" s="214" t="s">
        <v>1262</v>
      </c>
      <c r="Q2975" s="214"/>
      <c r="R2975" s="215">
        <v>1820</v>
      </c>
      <c r="S2975" s="215"/>
      <c r="T2975" s="215"/>
      <c r="U2975" s="215"/>
      <c r="V2975" s="215"/>
      <c r="W2975" s="215"/>
      <c r="X2975" s="215"/>
      <c r="Y2975" s="215"/>
    </row>
    <row r="2976" spans="2:25" ht="3.75" customHeight="1"/>
    <row r="2977" spans="2:25" ht="1.5" customHeight="1"/>
    <row r="2978" spans="2:25" ht="2.25" customHeight="1"/>
    <row r="2979" spans="2:25">
      <c r="B2979" s="211" t="s">
        <v>2153</v>
      </c>
      <c r="C2979" s="211"/>
      <c r="D2979" s="211"/>
      <c r="E2979" s="211"/>
      <c r="F2979" s="211"/>
      <c r="G2979" s="211"/>
      <c r="I2979" s="212" t="s">
        <v>2103</v>
      </c>
      <c r="J2979" s="212"/>
      <c r="K2979" s="212"/>
      <c r="L2979" s="212"/>
      <c r="M2979" s="212"/>
      <c r="N2979" s="212"/>
      <c r="O2979" s="212"/>
      <c r="P2979" s="212"/>
      <c r="Q2979" s="212"/>
      <c r="R2979" s="212"/>
      <c r="S2979" s="212"/>
      <c r="T2979" s="212"/>
      <c r="U2979" s="212"/>
      <c r="V2979" s="212"/>
      <c r="W2979" s="212"/>
      <c r="X2979" s="212"/>
      <c r="Y2979" s="212"/>
    </row>
    <row r="2980" spans="2:25">
      <c r="I2980" s="213" t="s">
        <v>1261</v>
      </c>
      <c r="J2980" s="213"/>
      <c r="K2980" s="213"/>
      <c r="L2980" s="213" t="s">
        <v>698</v>
      </c>
      <c r="M2980" s="213"/>
      <c r="P2980" s="214" t="s">
        <v>1262</v>
      </c>
      <c r="Q2980" s="214"/>
      <c r="R2980" s="215">
        <v>11058</v>
      </c>
      <c r="S2980" s="215"/>
      <c r="T2980" s="215"/>
      <c r="U2980" s="215"/>
      <c r="V2980" s="215"/>
      <c r="W2980" s="215"/>
      <c r="X2980" s="215"/>
      <c r="Y2980" s="215"/>
    </row>
    <row r="2981" spans="2:25" ht="3.75" customHeight="1"/>
    <row r="2982" spans="2:25" ht="1.5" customHeight="1"/>
    <row r="2983" spans="2:25" ht="2.25" customHeight="1"/>
    <row r="2984" spans="2:25">
      <c r="B2984" s="211" t="s">
        <v>2154</v>
      </c>
      <c r="C2984" s="211"/>
      <c r="D2984" s="211"/>
      <c r="E2984" s="211"/>
      <c r="F2984" s="211"/>
      <c r="G2984" s="211"/>
      <c r="I2984" s="212" t="s">
        <v>542</v>
      </c>
      <c r="J2984" s="212"/>
      <c r="K2984" s="212"/>
      <c r="L2984" s="212"/>
      <c r="M2984" s="212"/>
      <c r="N2984" s="212"/>
      <c r="O2984" s="212"/>
      <c r="P2984" s="212"/>
      <c r="Q2984" s="212"/>
      <c r="R2984" s="212"/>
      <c r="S2984" s="212"/>
      <c r="T2984" s="212"/>
      <c r="U2984" s="212"/>
      <c r="V2984" s="212"/>
      <c r="W2984" s="212"/>
      <c r="X2984" s="212"/>
      <c r="Y2984" s="212"/>
    </row>
    <row r="2985" spans="2:25">
      <c r="I2985" s="213" t="s">
        <v>1261</v>
      </c>
      <c r="J2985" s="213"/>
      <c r="K2985" s="213"/>
      <c r="L2985" s="213" t="s">
        <v>669</v>
      </c>
      <c r="M2985" s="213"/>
      <c r="P2985" s="214" t="s">
        <v>1262</v>
      </c>
      <c r="Q2985" s="214"/>
      <c r="R2985" s="215">
        <v>7</v>
      </c>
      <c r="S2985" s="215"/>
      <c r="T2985" s="215"/>
      <c r="U2985" s="215"/>
      <c r="V2985" s="215"/>
      <c r="W2985" s="215"/>
      <c r="X2985" s="215"/>
      <c r="Y2985" s="215"/>
    </row>
    <row r="2986" spans="2:25" ht="3.75" customHeight="1"/>
    <row r="2987" spans="2:25" ht="1.5" customHeight="1"/>
    <row r="2988" spans="2:25" ht="2.25" customHeight="1"/>
    <row r="2989" spans="2:25">
      <c r="B2989" s="211" t="s">
        <v>2155</v>
      </c>
      <c r="C2989" s="211"/>
      <c r="D2989" s="211"/>
      <c r="E2989" s="211"/>
      <c r="F2989" s="211"/>
      <c r="G2989" s="211"/>
      <c r="I2989" s="212" t="s">
        <v>2156</v>
      </c>
      <c r="J2989" s="212"/>
      <c r="K2989" s="212"/>
      <c r="L2989" s="212"/>
      <c r="M2989" s="212"/>
      <c r="N2989" s="212"/>
      <c r="O2989" s="212"/>
      <c r="P2989" s="212"/>
      <c r="Q2989" s="212"/>
      <c r="R2989" s="212"/>
      <c r="S2989" s="212"/>
      <c r="T2989" s="212"/>
      <c r="U2989" s="212"/>
      <c r="V2989" s="212"/>
      <c r="W2989" s="212"/>
      <c r="X2989" s="212"/>
      <c r="Y2989" s="212"/>
    </row>
    <row r="2990" spans="2:25">
      <c r="I2990" s="213" t="s">
        <v>1261</v>
      </c>
      <c r="J2990" s="213"/>
      <c r="K2990" s="213"/>
      <c r="L2990" s="213" t="s">
        <v>669</v>
      </c>
      <c r="M2990" s="213"/>
      <c r="P2990" s="214" t="s">
        <v>1262</v>
      </c>
      <c r="Q2990" s="214"/>
      <c r="R2990" s="215">
        <v>7</v>
      </c>
      <c r="S2990" s="215"/>
      <c r="T2990" s="215"/>
      <c r="U2990" s="215"/>
      <c r="V2990" s="215"/>
      <c r="W2990" s="215"/>
      <c r="X2990" s="215"/>
      <c r="Y2990" s="215"/>
    </row>
    <row r="2991" spans="2:25" ht="3.75" customHeight="1"/>
    <row r="2992" spans="2:25" ht="1.5" customHeight="1"/>
    <row r="2993" spans="2:25" ht="2.25" customHeight="1"/>
    <row r="2994" spans="2:25">
      <c r="B2994" s="211" t="s">
        <v>2157</v>
      </c>
      <c r="C2994" s="211"/>
      <c r="D2994" s="211"/>
      <c r="E2994" s="211"/>
      <c r="F2994" s="211"/>
      <c r="G2994" s="211"/>
      <c r="I2994" s="212" t="s">
        <v>569</v>
      </c>
      <c r="J2994" s="212"/>
      <c r="K2994" s="212"/>
      <c r="L2994" s="212"/>
      <c r="M2994" s="212"/>
      <c r="N2994" s="212"/>
      <c r="O2994" s="212"/>
      <c r="P2994" s="212"/>
      <c r="Q2994" s="212"/>
      <c r="R2994" s="212"/>
      <c r="S2994" s="212"/>
      <c r="T2994" s="212"/>
      <c r="U2994" s="212"/>
      <c r="V2994" s="212"/>
      <c r="W2994" s="212"/>
      <c r="X2994" s="212"/>
      <c r="Y2994" s="212"/>
    </row>
    <row r="2995" spans="2:25">
      <c r="I2995" s="213" t="s">
        <v>1261</v>
      </c>
      <c r="J2995" s="213"/>
      <c r="K2995" s="213"/>
      <c r="L2995" s="213" t="s">
        <v>669</v>
      </c>
      <c r="M2995" s="213"/>
      <c r="P2995" s="214" t="s">
        <v>1262</v>
      </c>
      <c r="Q2995" s="214"/>
      <c r="R2995" s="215">
        <v>9</v>
      </c>
      <c r="S2995" s="215"/>
      <c r="T2995" s="215"/>
      <c r="U2995" s="215"/>
      <c r="V2995" s="215"/>
      <c r="W2995" s="215"/>
      <c r="X2995" s="215"/>
      <c r="Y2995" s="215"/>
    </row>
    <row r="2996" spans="2:25" ht="3.75" customHeight="1"/>
    <row r="2997" spans="2:25" ht="1.5" customHeight="1"/>
    <row r="2998" spans="2:25" ht="2.25" customHeight="1"/>
    <row r="2999" spans="2:25">
      <c r="B2999" s="211" t="s">
        <v>2158</v>
      </c>
      <c r="C2999" s="211"/>
      <c r="D2999" s="211"/>
      <c r="E2999" s="211"/>
      <c r="F2999" s="211"/>
      <c r="G2999" s="211"/>
      <c r="I2999" s="212" t="s">
        <v>2159</v>
      </c>
      <c r="J2999" s="212"/>
      <c r="K2999" s="212"/>
      <c r="L2999" s="212"/>
      <c r="M2999" s="212"/>
      <c r="N2999" s="212"/>
      <c r="O2999" s="212"/>
      <c r="P2999" s="212"/>
      <c r="Q2999" s="212"/>
      <c r="R2999" s="212"/>
      <c r="S2999" s="212"/>
      <c r="T2999" s="212"/>
      <c r="U2999" s="212"/>
      <c r="V2999" s="212"/>
      <c r="W2999" s="212"/>
      <c r="X2999" s="212"/>
      <c r="Y2999" s="212"/>
    </row>
    <row r="3000" spans="2:25">
      <c r="I3000" s="213" t="s">
        <v>1261</v>
      </c>
      <c r="J3000" s="213"/>
      <c r="K3000" s="213"/>
      <c r="L3000" s="213" t="s">
        <v>669</v>
      </c>
      <c r="M3000" s="213"/>
      <c r="P3000" s="214" t="s">
        <v>1262</v>
      </c>
      <c r="Q3000" s="214"/>
      <c r="R3000" s="215">
        <v>9</v>
      </c>
      <c r="S3000" s="215"/>
      <c r="T3000" s="215"/>
      <c r="U3000" s="215"/>
      <c r="V3000" s="215"/>
      <c r="W3000" s="215"/>
      <c r="X3000" s="215"/>
      <c r="Y3000" s="215"/>
    </row>
    <row r="3001" spans="2:25" ht="3.75" customHeight="1"/>
    <row r="3002" spans="2:25" ht="1.5" customHeight="1"/>
    <row r="3003" spans="2:25" ht="2.25" customHeight="1"/>
    <row r="3004" spans="2:25">
      <c r="B3004" s="211" t="s">
        <v>2160</v>
      </c>
      <c r="C3004" s="211"/>
      <c r="D3004" s="211"/>
      <c r="E3004" s="211"/>
      <c r="F3004" s="211"/>
      <c r="G3004" s="211"/>
      <c r="I3004" s="212" t="s">
        <v>571</v>
      </c>
      <c r="J3004" s="212"/>
      <c r="K3004" s="212"/>
      <c r="L3004" s="212"/>
      <c r="M3004" s="212"/>
      <c r="N3004" s="212"/>
      <c r="O3004" s="212"/>
      <c r="P3004" s="212"/>
      <c r="Q3004" s="212"/>
      <c r="R3004" s="212"/>
      <c r="S3004" s="212"/>
      <c r="T3004" s="212"/>
      <c r="U3004" s="212"/>
      <c r="V3004" s="212"/>
      <c r="W3004" s="212"/>
      <c r="X3004" s="212"/>
      <c r="Y3004" s="212"/>
    </row>
    <row r="3005" spans="2:25">
      <c r="I3005" s="213" t="s">
        <v>1261</v>
      </c>
      <c r="J3005" s="213"/>
      <c r="K3005" s="213"/>
      <c r="L3005" s="213" t="s">
        <v>669</v>
      </c>
      <c r="M3005" s="213"/>
      <c r="P3005" s="214" t="s">
        <v>1262</v>
      </c>
      <c r="Q3005" s="214"/>
      <c r="R3005" s="215">
        <v>48</v>
      </c>
      <c r="S3005" s="215"/>
      <c r="T3005" s="215"/>
      <c r="U3005" s="215"/>
      <c r="V3005" s="215"/>
      <c r="W3005" s="215"/>
      <c r="X3005" s="215"/>
      <c r="Y3005" s="215"/>
    </row>
    <row r="3006" spans="2:25" ht="3.75" customHeight="1"/>
    <row r="3007" spans="2:25" ht="1.5" customHeight="1"/>
    <row r="3008" spans="2:25" ht="2.25" customHeight="1"/>
    <row r="3009" spans="2:25">
      <c r="B3009" s="211" t="s">
        <v>2161</v>
      </c>
      <c r="C3009" s="211"/>
      <c r="D3009" s="211"/>
      <c r="E3009" s="211"/>
      <c r="F3009" s="211"/>
      <c r="G3009" s="211"/>
      <c r="I3009" s="212" t="s">
        <v>2162</v>
      </c>
      <c r="J3009" s="212"/>
      <c r="K3009" s="212"/>
      <c r="L3009" s="212"/>
      <c r="M3009" s="212"/>
      <c r="N3009" s="212"/>
      <c r="O3009" s="212"/>
      <c r="P3009" s="212"/>
      <c r="Q3009" s="212"/>
      <c r="R3009" s="212"/>
      <c r="S3009" s="212"/>
      <c r="T3009" s="212"/>
      <c r="U3009" s="212"/>
      <c r="V3009" s="212"/>
      <c r="W3009" s="212"/>
      <c r="X3009" s="212"/>
      <c r="Y3009" s="212"/>
    </row>
    <row r="3010" spans="2:25">
      <c r="I3010" s="213" t="s">
        <v>1261</v>
      </c>
      <c r="J3010" s="213"/>
      <c r="K3010" s="213"/>
      <c r="L3010" s="213" t="s">
        <v>669</v>
      </c>
      <c r="M3010" s="213"/>
      <c r="P3010" s="214" t="s">
        <v>1262</v>
      </c>
      <c r="Q3010" s="214"/>
      <c r="R3010" s="215">
        <v>48</v>
      </c>
      <c r="S3010" s="215"/>
      <c r="T3010" s="215"/>
      <c r="U3010" s="215"/>
      <c r="V3010" s="215"/>
      <c r="W3010" s="215"/>
      <c r="X3010" s="215"/>
      <c r="Y3010" s="215"/>
    </row>
    <row r="3011" spans="2:25" ht="3.75" customHeight="1"/>
    <row r="3012" spans="2:25" ht="1.5" customHeight="1"/>
    <row r="3013" spans="2:25" ht="2.25" customHeight="1"/>
    <row r="3014" spans="2:25">
      <c r="B3014" s="211" t="s">
        <v>2163</v>
      </c>
      <c r="C3014" s="211"/>
      <c r="D3014" s="211"/>
      <c r="E3014" s="211"/>
      <c r="F3014" s="211"/>
      <c r="G3014" s="211"/>
      <c r="I3014" s="212" t="s">
        <v>573</v>
      </c>
      <c r="J3014" s="212"/>
      <c r="K3014" s="212"/>
      <c r="L3014" s="212"/>
      <c r="M3014" s="212"/>
      <c r="N3014" s="212"/>
      <c r="O3014" s="212"/>
      <c r="P3014" s="212"/>
      <c r="Q3014" s="212"/>
      <c r="R3014" s="212"/>
      <c r="S3014" s="212"/>
      <c r="T3014" s="212"/>
      <c r="U3014" s="212"/>
      <c r="V3014" s="212"/>
      <c r="W3014" s="212"/>
      <c r="X3014" s="212"/>
      <c r="Y3014" s="212"/>
    </row>
    <row r="3015" spans="2:25">
      <c r="I3015" s="213" t="s">
        <v>1261</v>
      </c>
      <c r="J3015" s="213"/>
      <c r="K3015" s="213"/>
      <c r="L3015" s="213" t="s">
        <v>669</v>
      </c>
      <c r="M3015" s="213"/>
      <c r="P3015" s="214" t="s">
        <v>1262</v>
      </c>
      <c r="Q3015" s="214"/>
      <c r="R3015" s="215">
        <v>1</v>
      </c>
      <c r="S3015" s="215"/>
      <c r="T3015" s="215"/>
      <c r="U3015" s="215"/>
      <c r="V3015" s="215"/>
      <c r="W3015" s="215"/>
      <c r="X3015" s="215"/>
      <c r="Y3015" s="215"/>
    </row>
    <row r="3016" spans="2:25" ht="3.75" customHeight="1"/>
    <row r="3017" spans="2:25" ht="1.5" customHeight="1"/>
    <row r="3018" spans="2:25" ht="2.25" customHeight="1"/>
    <row r="3019" spans="2:25">
      <c r="B3019" s="211" t="s">
        <v>2164</v>
      </c>
      <c r="C3019" s="211"/>
      <c r="D3019" s="211"/>
      <c r="E3019" s="211"/>
      <c r="F3019" s="211"/>
      <c r="G3019" s="211"/>
      <c r="I3019" s="212" t="s">
        <v>2165</v>
      </c>
      <c r="J3019" s="212"/>
      <c r="K3019" s="212"/>
      <c r="L3019" s="212"/>
      <c r="M3019" s="212"/>
      <c r="N3019" s="212"/>
      <c r="O3019" s="212"/>
      <c r="P3019" s="212"/>
      <c r="Q3019" s="212"/>
      <c r="R3019" s="212"/>
      <c r="S3019" s="212"/>
      <c r="T3019" s="212"/>
      <c r="U3019" s="212"/>
      <c r="V3019" s="212"/>
      <c r="W3019" s="212"/>
      <c r="X3019" s="212"/>
      <c r="Y3019" s="212"/>
    </row>
    <row r="3020" spans="2:25">
      <c r="I3020" s="213" t="s">
        <v>1261</v>
      </c>
      <c r="J3020" s="213"/>
      <c r="K3020" s="213"/>
      <c r="L3020" s="213" t="s">
        <v>669</v>
      </c>
      <c r="M3020" s="213"/>
      <c r="P3020" s="214" t="s">
        <v>1262</v>
      </c>
      <c r="Q3020" s="214"/>
      <c r="R3020" s="215">
        <v>1</v>
      </c>
      <c r="S3020" s="215"/>
      <c r="T3020" s="215"/>
      <c r="U3020" s="215"/>
      <c r="V3020" s="215"/>
      <c r="W3020" s="215"/>
      <c r="X3020" s="215"/>
      <c r="Y3020" s="215"/>
    </row>
    <row r="3021" spans="2:25" ht="3.75" customHeight="1"/>
    <row r="3022" spans="2:25" ht="1.5" customHeight="1"/>
    <row r="3023" spans="2:25" ht="2.25" customHeight="1"/>
    <row r="3024" spans="2:25">
      <c r="B3024" s="211" t="s">
        <v>2166</v>
      </c>
      <c r="C3024" s="211"/>
      <c r="D3024" s="211"/>
      <c r="E3024" s="211"/>
      <c r="F3024" s="211"/>
      <c r="G3024" s="211"/>
      <c r="I3024" s="212" t="s">
        <v>575</v>
      </c>
      <c r="J3024" s="212"/>
      <c r="K3024" s="212"/>
      <c r="L3024" s="212"/>
      <c r="M3024" s="212"/>
      <c r="N3024" s="212"/>
      <c r="O3024" s="212"/>
      <c r="P3024" s="212"/>
      <c r="Q3024" s="212"/>
      <c r="R3024" s="212"/>
      <c r="S3024" s="212"/>
      <c r="T3024" s="212"/>
      <c r="U3024" s="212"/>
      <c r="V3024" s="212"/>
      <c r="W3024" s="212"/>
      <c r="X3024" s="212"/>
      <c r="Y3024" s="212"/>
    </row>
    <row r="3025" spans="2:25">
      <c r="I3025" s="213" t="s">
        <v>1261</v>
      </c>
      <c r="J3025" s="213"/>
      <c r="K3025" s="213"/>
      <c r="L3025" s="213" t="s">
        <v>669</v>
      </c>
      <c r="M3025" s="213"/>
      <c r="P3025" s="214" t="s">
        <v>1262</v>
      </c>
      <c r="Q3025" s="214"/>
      <c r="R3025" s="215">
        <v>4</v>
      </c>
      <c r="S3025" s="215"/>
      <c r="T3025" s="215"/>
      <c r="U3025" s="215"/>
      <c r="V3025" s="215"/>
      <c r="W3025" s="215"/>
      <c r="X3025" s="215"/>
      <c r="Y3025" s="215"/>
    </row>
    <row r="3026" spans="2:25" ht="3.75" customHeight="1"/>
    <row r="3027" spans="2:25" ht="1.5" customHeight="1"/>
    <row r="3028" spans="2:25" ht="2.25" customHeight="1"/>
    <row r="3029" spans="2:25">
      <c r="B3029" s="211" t="s">
        <v>2167</v>
      </c>
      <c r="C3029" s="211"/>
      <c r="D3029" s="211"/>
      <c r="E3029" s="211"/>
      <c r="F3029" s="211"/>
      <c r="G3029" s="211"/>
      <c r="I3029" s="212" t="s">
        <v>2168</v>
      </c>
      <c r="J3029" s="212"/>
      <c r="K3029" s="212"/>
      <c r="L3029" s="212"/>
      <c r="M3029" s="212"/>
      <c r="N3029" s="212"/>
      <c r="O3029" s="212"/>
      <c r="P3029" s="212"/>
      <c r="Q3029" s="212"/>
      <c r="R3029" s="212"/>
      <c r="S3029" s="212"/>
      <c r="T3029" s="212"/>
      <c r="U3029" s="212"/>
      <c r="V3029" s="212"/>
      <c r="W3029" s="212"/>
      <c r="X3029" s="212"/>
      <c r="Y3029" s="212"/>
    </row>
    <row r="3030" spans="2:25">
      <c r="I3030" s="213" t="s">
        <v>1261</v>
      </c>
      <c r="J3030" s="213"/>
      <c r="K3030" s="213"/>
      <c r="L3030" s="213" t="s">
        <v>669</v>
      </c>
      <c r="M3030" s="213"/>
      <c r="P3030" s="214" t="s">
        <v>1262</v>
      </c>
      <c r="Q3030" s="214"/>
      <c r="R3030" s="215">
        <v>4</v>
      </c>
      <c r="S3030" s="215"/>
      <c r="T3030" s="215"/>
      <c r="U3030" s="215"/>
      <c r="V3030" s="215"/>
      <c r="W3030" s="215"/>
      <c r="X3030" s="215"/>
      <c r="Y3030" s="215"/>
    </row>
    <row r="3031" spans="2:25" ht="3.75" customHeight="1"/>
    <row r="3032" spans="2:25" ht="1.5" customHeight="1"/>
    <row r="3033" spans="2:25" ht="2.25" customHeight="1"/>
    <row r="3034" spans="2:25">
      <c r="B3034" s="211" t="s">
        <v>2169</v>
      </c>
      <c r="C3034" s="211"/>
      <c r="D3034" s="211"/>
      <c r="E3034" s="211"/>
      <c r="F3034" s="211"/>
      <c r="G3034" s="211"/>
      <c r="I3034" s="212" t="s">
        <v>552</v>
      </c>
      <c r="J3034" s="212"/>
      <c r="K3034" s="212"/>
      <c r="L3034" s="212"/>
      <c r="M3034" s="212"/>
      <c r="N3034" s="212"/>
      <c r="O3034" s="212"/>
      <c r="P3034" s="212"/>
      <c r="Q3034" s="212"/>
      <c r="R3034" s="212"/>
      <c r="S3034" s="212"/>
      <c r="T3034" s="212"/>
      <c r="U3034" s="212"/>
      <c r="V3034" s="212"/>
      <c r="W3034" s="212"/>
      <c r="X3034" s="212"/>
      <c r="Y3034" s="212"/>
    </row>
    <row r="3035" spans="2:25">
      <c r="I3035" s="213" t="s">
        <v>1261</v>
      </c>
      <c r="J3035" s="213"/>
      <c r="K3035" s="213"/>
      <c r="L3035" s="213" t="s">
        <v>669</v>
      </c>
      <c r="M3035" s="213"/>
      <c r="P3035" s="214" t="s">
        <v>1262</v>
      </c>
      <c r="Q3035" s="214"/>
      <c r="R3035" s="215">
        <v>4</v>
      </c>
      <c r="S3035" s="215"/>
      <c r="T3035" s="215"/>
      <c r="U3035" s="215"/>
      <c r="V3035" s="215"/>
      <c r="W3035" s="215"/>
      <c r="X3035" s="215"/>
      <c r="Y3035" s="215"/>
    </row>
    <row r="3036" spans="2:25" ht="3.75" customHeight="1"/>
    <row r="3037" spans="2:25" ht="1.5" customHeight="1"/>
    <row r="3038" spans="2:25" ht="2.25" customHeight="1"/>
    <row r="3039" spans="2:25">
      <c r="B3039" s="211" t="s">
        <v>2170</v>
      </c>
      <c r="C3039" s="211"/>
      <c r="D3039" s="211"/>
      <c r="E3039" s="211"/>
      <c r="F3039" s="211"/>
      <c r="G3039" s="211"/>
      <c r="I3039" s="212" t="s">
        <v>2130</v>
      </c>
      <c r="J3039" s="212"/>
      <c r="K3039" s="212"/>
      <c r="L3039" s="212"/>
      <c r="M3039" s="212"/>
      <c r="N3039" s="212"/>
      <c r="O3039" s="212"/>
      <c r="P3039" s="212"/>
      <c r="Q3039" s="212"/>
      <c r="R3039" s="212"/>
      <c r="S3039" s="212"/>
      <c r="T3039" s="212"/>
      <c r="U3039" s="212"/>
      <c r="V3039" s="212"/>
      <c r="W3039" s="212"/>
      <c r="X3039" s="212"/>
      <c r="Y3039" s="212"/>
    </row>
    <row r="3040" spans="2:25">
      <c r="I3040" s="213" t="s">
        <v>1261</v>
      </c>
      <c r="J3040" s="213"/>
      <c r="K3040" s="213"/>
      <c r="L3040" s="213" t="s">
        <v>669</v>
      </c>
      <c r="M3040" s="213"/>
      <c r="P3040" s="214" t="s">
        <v>1262</v>
      </c>
      <c r="Q3040" s="214"/>
      <c r="R3040" s="215">
        <v>4</v>
      </c>
      <c r="S3040" s="215"/>
      <c r="T3040" s="215"/>
      <c r="U3040" s="215"/>
      <c r="V3040" s="215"/>
      <c r="W3040" s="215"/>
      <c r="X3040" s="215"/>
      <c r="Y3040" s="215"/>
    </row>
    <row r="3041" spans="2:25" ht="3.75" customHeight="1"/>
    <row r="3042" spans="2:25" ht="1.5" customHeight="1"/>
    <row r="3043" spans="2:25" ht="2.25" customHeight="1"/>
    <row r="3044" spans="2:25">
      <c r="B3044" s="211" t="s">
        <v>2171</v>
      </c>
      <c r="C3044" s="211"/>
      <c r="D3044" s="211"/>
      <c r="E3044" s="211"/>
      <c r="F3044" s="211"/>
      <c r="G3044" s="211"/>
      <c r="I3044" s="212" t="s">
        <v>577</v>
      </c>
      <c r="J3044" s="212"/>
      <c r="K3044" s="212"/>
      <c r="L3044" s="212"/>
      <c r="M3044" s="212"/>
      <c r="N3044" s="212"/>
      <c r="O3044" s="212"/>
      <c r="P3044" s="212"/>
      <c r="Q3044" s="212"/>
      <c r="R3044" s="212"/>
      <c r="S3044" s="212"/>
      <c r="T3044" s="212"/>
      <c r="U3044" s="212"/>
      <c r="V3044" s="212"/>
      <c r="W3044" s="212"/>
      <c r="X3044" s="212"/>
      <c r="Y3044" s="212"/>
    </row>
    <row r="3045" spans="2:25">
      <c r="I3045" s="213" t="s">
        <v>1261</v>
      </c>
      <c r="J3045" s="213"/>
      <c r="K3045" s="213"/>
      <c r="L3045" s="213" t="s">
        <v>669</v>
      </c>
      <c r="M3045" s="213"/>
      <c r="P3045" s="214" t="s">
        <v>1262</v>
      </c>
      <c r="Q3045" s="214"/>
      <c r="R3045" s="215">
        <v>9</v>
      </c>
      <c r="S3045" s="215"/>
      <c r="T3045" s="215"/>
      <c r="U3045" s="215"/>
      <c r="V3045" s="215"/>
      <c r="W3045" s="215"/>
      <c r="X3045" s="215"/>
      <c r="Y3045" s="215"/>
    </row>
    <row r="3046" spans="2:25" ht="3.75" customHeight="1"/>
    <row r="3047" spans="2:25" ht="1.5" customHeight="1"/>
    <row r="3048" spans="2:25" ht="2.25" customHeight="1"/>
    <row r="3049" spans="2:25">
      <c r="B3049" s="211" t="s">
        <v>2172</v>
      </c>
      <c r="C3049" s="211"/>
      <c r="D3049" s="211"/>
      <c r="E3049" s="211"/>
      <c r="F3049" s="211"/>
      <c r="G3049" s="211"/>
      <c r="I3049" s="212" t="s">
        <v>2173</v>
      </c>
      <c r="J3049" s="212"/>
      <c r="K3049" s="212"/>
      <c r="L3049" s="212"/>
      <c r="M3049" s="212"/>
      <c r="N3049" s="212"/>
      <c r="O3049" s="212"/>
      <c r="P3049" s="212"/>
      <c r="Q3049" s="212"/>
      <c r="R3049" s="212"/>
      <c r="S3049" s="212"/>
      <c r="T3049" s="212"/>
      <c r="U3049" s="212"/>
      <c r="V3049" s="212"/>
      <c r="W3049" s="212"/>
      <c r="X3049" s="212"/>
      <c r="Y3049" s="212"/>
    </row>
    <row r="3050" spans="2:25">
      <c r="I3050" s="213" t="s">
        <v>1261</v>
      </c>
      <c r="J3050" s="213"/>
      <c r="K3050" s="213"/>
      <c r="L3050" s="213" t="s">
        <v>669</v>
      </c>
      <c r="M3050" s="213"/>
      <c r="P3050" s="214" t="s">
        <v>1262</v>
      </c>
      <c r="Q3050" s="214"/>
      <c r="R3050" s="215">
        <v>9</v>
      </c>
      <c r="S3050" s="215"/>
      <c r="T3050" s="215"/>
      <c r="U3050" s="215"/>
      <c r="V3050" s="215"/>
      <c r="W3050" s="215"/>
      <c r="X3050" s="215"/>
      <c r="Y3050" s="215"/>
    </row>
    <row r="3051" spans="2:25" ht="3.75" customHeight="1"/>
    <row r="3052" spans="2:25" ht="1.5" customHeight="1"/>
    <row r="3053" spans="2:25" ht="2.25" customHeight="1"/>
    <row r="3054" spans="2:25">
      <c r="B3054" s="211" t="s">
        <v>2174</v>
      </c>
      <c r="C3054" s="211"/>
      <c r="D3054" s="211"/>
      <c r="E3054" s="211"/>
      <c r="F3054" s="211"/>
      <c r="G3054" s="211"/>
      <c r="I3054" s="212" t="s">
        <v>579</v>
      </c>
      <c r="J3054" s="212"/>
      <c r="K3054" s="212"/>
      <c r="L3054" s="212"/>
      <c r="M3054" s="212"/>
      <c r="N3054" s="212"/>
      <c r="O3054" s="212"/>
      <c r="P3054" s="212"/>
      <c r="Q3054" s="212"/>
      <c r="R3054" s="212"/>
      <c r="S3054" s="212"/>
      <c r="T3054" s="212"/>
      <c r="U3054" s="212"/>
      <c r="V3054" s="212"/>
      <c r="W3054" s="212"/>
      <c r="X3054" s="212"/>
      <c r="Y3054" s="212"/>
    </row>
    <row r="3055" spans="2:25">
      <c r="I3055" s="213" t="s">
        <v>1261</v>
      </c>
      <c r="J3055" s="213"/>
      <c r="K3055" s="213"/>
      <c r="L3055" s="213" t="s">
        <v>669</v>
      </c>
      <c r="M3055" s="213"/>
      <c r="P3055" s="214" t="s">
        <v>1262</v>
      </c>
      <c r="Q3055" s="214"/>
      <c r="R3055" s="215">
        <v>178</v>
      </c>
      <c r="S3055" s="215"/>
      <c r="T3055" s="215"/>
      <c r="U3055" s="215"/>
      <c r="V3055" s="215"/>
      <c r="W3055" s="215"/>
      <c r="X3055" s="215"/>
      <c r="Y3055" s="215"/>
    </row>
    <row r="3056" spans="2:25" ht="3.75" customHeight="1"/>
    <row r="3057" spans="2:25" ht="1.5" customHeight="1"/>
    <row r="3058" spans="2:25" ht="2.25" customHeight="1"/>
    <row r="3059" spans="2:25">
      <c r="B3059" s="211" t="s">
        <v>2175</v>
      </c>
      <c r="C3059" s="211"/>
      <c r="D3059" s="211"/>
      <c r="E3059" s="211"/>
      <c r="F3059" s="211"/>
      <c r="G3059" s="211"/>
      <c r="I3059" s="212" t="s">
        <v>2176</v>
      </c>
      <c r="J3059" s="212"/>
      <c r="K3059" s="212"/>
      <c r="L3059" s="212"/>
      <c r="M3059" s="212"/>
      <c r="N3059" s="212"/>
      <c r="O3059" s="212"/>
      <c r="P3059" s="212"/>
      <c r="Q3059" s="212"/>
      <c r="R3059" s="212"/>
      <c r="S3059" s="212"/>
      <c r="T3059" s="212"/>
      <c r="U3059" s="212"/>
      <c r="V3059" s="212"/>
      <c r="W3059" s="212"/>
      <c r="X3059" s="212"/>
      <c r="Y3059" s="212"/>
    </row>
    <row r="3060" spans="2:25">
      <c r="I3060" s="213" t="s">
        <v>1261</v>
      </c>
      <c r="J3060" s="213"/>
      <c r="K3060" s="213"/>
      <c r="L3060" s="213" t="s">
        <v>669</v>
      </c>
      <c r="M3060" s="213"/>
      <c r="P3060" s="214" t="s">
        <v>1262</v>
      </c>
      <c r="Q3060" s="214"/>
      <c r="R3060" s="215">
        <v>174</v>
      </c>
      <c r="S3060" s="215"/>
      <c r="T3060" s="215"/>
      <c r="U3060" s="215"/>
      <c r="V3060" s="215"/>
      <c r="W3060" s="215"/>
      <c r="X3060" s="215"/>
      <c r="Y3060" s="215"/>
    </row>
    <row r="3061" spans="2:25" ht="3.75" customHeight="1"/>
    <row r="3062" spans="2:25" ht="1.5" customHeight="1"/>
    <row r="3063" spans="2:25" ht="2.25" customHeight="1"/>
    <row r="3064" spans="2:25">
      <c r="B3064" s="211" t="s">
        <v>2177</v>
      </c>
      <c r="C3064" s="211"/>
      <c r="D3064" s="211"/>
      <c r="E3064" s="211"/>
      <c r="F3064" s="211"/>
      <c r="G3064" s="211"/>
      <c r="I3064" s="212" t="s">
        <v>581</v>
      </c>
      <c r="J3064" s="212"/>
      <c r="K3064" s="212"/>
      <c r="L3064" s="212"/>
      <c r="M3064" s="212"/>
      <c r="N3064" s="212"/>
      <c r="O3064" s="212"/>
      <c r="P3064" s="212"/>
      <c r="Q3064" s="212"/>
      <c r="R3064" s="212"/>
      <c r="S3064" s="212"/>
      <c r="T3064" s="212"/>
      <c r="U3064" s="212"/>
      <c r="V3064" s="212"/>
      <c r="W3064" s="212"/>
      <c r="X3064" s="212"/>
      <c r="Y3064" s="212"/>
    </row>
    <row r="3065" spans="2:25">
      <c r="I3065" s="213" t="s">
        <v>1261</v>
      </c>
      <c r="J3065" s="213"/>
      <c r="K3065" s="213"/>
      <c r="L3065" s="213" t="s">
        <v>669</v>
      </c>
      <c r="M3065" s="213"/>
      <c r="P3065" s="214" t="s">
        <v>1262</v>
      </c>
      <c r="Q3065" s="214"/>
      <c r="R3065" s="215">
        <v>161</v>
      </c>
      <c r="S3065" s="215"/>
      <c r="T3065" s="215"/>
      <c r="U3065" s="215"/>
      <c r="V3065" s="215"/>
      <c r="W3065" s="215"/>
      <c r="X3065" s="215"/>
      <c r="Y3065" s="215"/>
    </row>
    <row r="3066" spans="2:25" ht="3.75" customHeight="1"/>
    <row r="3067" spans="2:25" ht="1.5" customHeight="1"/>
    <row r="3068" spans="2:25" ht="2.25" customHeight="1"/>
    <row r="3069" spans="2:25">
      <c r="B3069" s="211" t="s">
        <v>2178</v>
      </c>
      <c r="C3069" s="211"/>
      <c r="D3069" s="211"/>
      <c r="E3069" s="211"/>
      <c r="F3069" s="211"/>
      <c r="G3069" s="211"/>
      <c r="I3069" s="212" t="s">
        <v>2179</v>
      </c>
      <c r="J3069" s="212"/>
      <c r="K3069" s="212"/>
      <c r="L3069" s="212"/>
      <c r="M3069" s="212"/>
      <c r="N3069" s="212"/>
      <c r="O3069" s="212"/>
      <c r="P3069" s="212"/>
      <c r="Q3069" s="212"/>
      <c r="R3069" s="212"/>
      <c r="S3069" s="212"/>
      <c r="T3069" s="212"/>
      <c r="U3069" s="212"/>
      <c r="V3069" s="212"/>
      <c r="W3069" s="212"/>
      <c r="X3069" s="212"/>
      <c r="Y3069" s="212"/>
    </row>
    <row r="3070" spans="2:25">
      <c r="I3070" s="213" t="s">
        <v>1261</v>
      </c>
      <c r="J3070" s="213"/>
      <c r="K3070" s="213"/>
      <c r="L3070" s="213" t="s">
        <v>669</v>
      </c>
      <c r="M3070" s="213"/>
      <c r="P3070" s="214" t="s">
        <v>1262</v>
      </c>
      <c r="Q3070" s="214"/>
      <c r="R3070" s="215">
        <v>314</v>
      </c>
      <c r="S3070" s="215"/>
      <c r="T3070" s="215"/>
      <c r="U3070" s="215"/>
      <c r="V3070" s="215"/>
      <c r="W3070" s="215"/>
      <c r="X3070" s="215"/>
      <c r="Y3070" s="215"/>
    </row>
    <row r="3071" spans="2:25" ht="3.75" customHeight="1"/>
    <row r="3072" spans="2:25" ht="1.5" customHeight="1"/>
    <row r="3073" spans="2:25" ht="2.25" customHeight="1"/>
    <row r="3074" spans="2:25">
      <c r="B3074" s="211" t="s">
        <v>2180</v>
      </c>
      <c r="C3074" s="211"/>
      <c r="D3074" s="211"/>
      <c r="E3074" s="211"/>
      <c r="F3074" s="211"/>
      <c r="G3074" s="211"/>
      <c r="I3074" s="212" t="s">
        <v>583</v>
      </c>
      <c r="J3074" s="212"/>
      <c r="K3074" s="212"/>
      <c r="L3074" s="212"/>
      <c r="M3074" s="212"/>
      <c r="N3074" s="212"/>
      <c r="O3074" s="212"/>
      <c r="P3074" s="212"/>
      <c r="Q3074" s="212"/>
      <c r="R3074" s="212"/>
      <c r="S3074" s="212"/>
      <c r="T3074" s="212"/>
      <c r="U3074" s="212"/>
      <c r="V3074" s="212"/>
      <c r="W3074" s="212"/>
      <c r="X3074" s="212"/>
      <c r="Y3074" s="212"/>
    </row>
    <row r="3075" spans="2:25">
      <c r="I3075" s="213" t="s">
        <v>1261</v>
      </c>
      <c r="J3075" s="213"/>
      <c r="K3075" s="213"/>
      <c r="L3075" s="213" t="s">
        <v>669</v>
      </c>
      <c r="M3075" s="213"/>
      <c r="P3075" s="214" t="s">
        <v>1262</v>
      </c>
      <c r="Q3075" s="214"/>
      <c r="R3075" s="215">
        <v>246</v>
      </c>
      <c r="S3075" s="215"/>
      <c r="T3075" s="215"/>
      <c r="U3075" s="215"/>
      <c r="V3075" s="215"/>
      <c r="W3075" s="215"/>
      <c r="X3075" s="215"/>
      <c r="Y3075" s="215"/>
    </row>
    <row r="3076" spans="2:25" ht="3.75" customHeight="1"/>
    <row r="3077" spans="2:25" ht="1.5" customHeight="1"/>
    <row r="3078" spans="2:25" ht="2.25" customHeight="1"/>
    <row r="3079" spans="2:25">
      <c r="B3079" s="211" t="s">
        <v>2181</v>
      </c>
      <c r="C3079" s="211"/>
      <c r="D3079" s="211"/>
      <c r="E3079" s="211"/>
      <c r="F3079" s="211"/>
      <c r="G3079" s="211"/>
      <c r="I3079" s="212" t="s">
        <v>2182</v>
      </c>
      <c r="J3079" s="212"/>
      <c r="K3079" s="212"/>
      <c r="L3079" s="212"/>
      <c r="M3079" s="212"/>
      <c r="N3079" s="212"/>
      <c r="O3079" s="212"/>
      <c r="P3079" s="212"/>
      <c r="Q3079" s="212"/>
      <c r="R3079" s="212"/>
      <c r="S3079" s="212"/>
      <c r="T3079" s="212"/>
      <c r="U3079" s="212"/>
      <c r="V3079" s="212"/>
      <c r="W3079" s="212"/>
      <c r="X3079" s="212"/>
      <c r="Y3079" s="212"/>
    </row>
    <row r="3080" spans="2:25">
      <c r="I3080" s="213" t="s">
        <v>1261</v>
      </c>
      <c r="J3080" s="213"/>
      <c r="K3080" s="213"/>
      <c r="L3080" s="213" t="s">
        <v>669</v>
      </c>
      <c r="M3080" s="213"/>
      <c r="P3080" s="214" t="s">
        <v>1262</v>
      </c>
      <c r="Q3080" s="214"/>
      <c r="R3080" s="215">
        <v>246</v>
      </c>
      <c r="S3080" s="215"/>
      <c r="T3080" s="215"/>
      <c r="U3080" s="215"/>
      <c r="V3080" s="215"/>
      <c r="W3080" s="215"/>
      <c r="X3080" s="215"/>
      <c r="Y3080" s="215"/>
    </row>
    <row r="3081" spans="2:25" ht="3.75" customHeight="1"/>
    <row r="3082" spans="2:25" ht="1.5" customHeight="1"/>
    <row r="3083" spans="2:25" ht="2.25" customHeight="1"/>
    <row r="3084" spans="2:25">
      <c r="B3084" s="211" t="s">
        <v>2183</v>
      </c>
      <c r="C3084" s="211"/>
      <c r="D3084" s="211"/>
      <c r="E3084" s="211"/>
      <c r="F3084" s="211"/>
      <c r="G3084" s="211"/>
      <c r="I3084" s="212" t="s">
        <v>585</v>
      </c>
      <c r="J3084" s="212"/>
      <c r="K3084" s="212"/>
      <c r="L3084" s="212"/>
      <c r="M3084" s="212"/>
      <c r="N3084" s="212"/>
      <c r="O3084" s="212"/>
      <c r="P3084" s="212"/>
      <c r="Q3084" s="212"/>
      <c r="R3084" s="212"/>
      <c r="S3084" s="212"/>
      <c r="T3084" s="212"/>
      <c r="U3084" s="212"/>
      <c r="V3084" s="212"/>
      <c r="W3084" s="212"/>
      <c r="X3084" s="212"/>
      <c r="Y3084" s="212"/>
    </row>
    <row r="3085" spans="2:25">
      <c r="I3085" s="213" t="s">
        <v>1261</v>
      </c>
      <c r="J3085" s="213"/>
      <c r="K3085" s="213"/>
      <c r="L3085" s="213" t="s">
        <v>669</v>
      </c>
      <c r="M3085" s="213"/>
      <c r="P3085" s="214" t="s">
        <v>1262</v>
      </c>
      <c r="Q3085" s="214"/>
      <c r="R3085" s="215">
        <v>1284</v>
      </c>
      <c r="S3085" s="215"/>
      <c r="T3085" s="215"/>
      <c r="U3085" s="215"/>
      <c r="V3085" s="215"/>
      <c r="W3085" s="215"/>
      <c r="X3085" s="215"/>
      <c r="Y3085" s="215"/>
    </row>
    <row r="3086" spans="2:25" ht="3.75" customHeight="1"/>
    <row r="3087" spans="2:25" ht="1.5" customHeight="1"/>
    <row r="3088" spans="2:25" ht="2.25" customHeight="1"/>
    <row r="3089" spans="2:25">
      <c r="B3089" s="211" t="s">
        <v>2184</v>
      </c>
      <c r="C3089" s="211"/>
      <c r="D3089" s="211"/>
      <c r="E3089" s="211"/>
      <c r="F3089" s="211"/>
      <c r="G3089" s="211"/>
      <c r="I3089" s="212" t="s">
        <v>2185</v>
      </c>
      <c r="J3089" s="212"/>
      <c r="K3089" s="212"/>
      <c r="L3089" s="212"/>
      <c r="M3089" s="212"/>
      <c r="N3089" s="212"/>
      <c r="O3089" s="212"/>
      <c r="P3089" s="212"/>
      <c r="Q3089" s="212"/>
      <c r="R3089" s="212"/>
      <c r="S3089" s="212"/>
      <c r="T3089" s="212"/>
      <c r="U3089" s="212"/>
      <c r="V3089" s="212"/>
      <c r="W3089" s="212"/>
      <c r="X3089" s="212"/>
      <c r="Y3089" s="212"/>
    </row>
    <row r="3090" spans="2:25">
      <c r="I3090" s="213" t="s">
        <v>1261</v>
      </c>
      <c r="J3090" s="213"/>
      <c r="K3090" s="213"/>
      <c r="L3090" s="213" t="s">
        <v>669</v>
      </c>
      <c r="M3090" s="213"/>
      <c r="P3090" s="214" t="s">
        <v>1262</v>
      </c>
      <c r="Q3090" s="214"/>
      <c r="R3090" s="215">
        <v>1284</v>
      </c>
      <c r="S3090" s="215"/>
      <c r="T3090" s="215"/>
      <c r="U3090" s="215"/>
      <c r="V3090" s="215"/>
      <c r="W3090" s="215"/>
      <c r="X3090" s="215"/>
      <c r="Y3090" s="215"/>
    </row>
    <row r="3091" spans="2:25" ht="3.75" customHeight="1"/>
    <row r="3092" spans="2:25" ht="1.5" customHeight="1"/>
    <row r="3093" spans="2:25" ht="2.25" customHeight="1"/>
    <row r="3094" spans="2:25">
      <c r="B3094" s="211" t="s">
        <v>2186</v>
      </c>
      <c r="C3094" s="211"/>
      <c r="D3094" s="211"/>
      <c r="E3094" s="211"/>
      <c r="F3094" s="211"/>
      <c r="G3094" s="211"/>
      <c r="I3094" s="212" t="s">
        <v>587</v>
      </c>
      <c r="J3094" s="212"/>
      <c r="K3094" s="212"/>
      <c r="L3094" s="212"/>
      <c r="M3094" s="212"/>
      <c r="N3094" s="212"/>
      <c r="O3094" s="212"/>
      <c r="P3094" s="212"/>
      <c r="Q3094" s="212"/>
      <c r="R3094" s="212"/>
      <c r="S3094" s="212"/>
      <c r="T3094" s="212"/>
      <c r="U3094" s="212"/>
      <c r="V3094" s="212"/>
      <c r="W3094" s="212"/>
      <c r="X3094" s="212"/>
      <c r="Y3094" s="212"/>
    </row>
    <row r="3095" spans="2:25">
      <c r="I3095" s="213" t="s">
        <v>1261</v>
      </c>
      <c r="J3095" s="213"/>
      <c r="K3095" s="213"/>
      <c r="L3095" s="213" t="s">
        <v>698</v>
      </c>
      <c r="M3095" s="213"/>
      <c r="P3095" s="214" t="s">
        <v>1262</v>
      </c>
      <c r="Q3095" s="214"/>
      <c r="R3095" s="215">
        <v>9582</v>
      </c>
      <c r="S3095" s="215"/>
      <c r="T3095" s="215"/>
      <c r="U3095" s="215"/>
      <c r="V3095" s="215"/>
      <c r="W3095" s="215"/>
      <c r="X3095" s="215"/>
      <c r="Y3095" s="215"/>
    </row>
    <row r="3096" spans="2:25" ht="3.75" customHeight="1"/>
    <row r="3097" spans="2:25" ht="1.5" customHeight="1"/>
    <row r="3098" spans="2:25" ht="2.25" customHeight="1"/>
    <row r="3099" spans="2:25">
      <c r="B3099" s="211" t="s">
        <v>2187</v>
      </c>
      <c r="C3099" s="211"/>
      <c r="D3099" s="211"/>
      <c r="E3099" s="211"/>
      <c r="F3099" s="211"/>
      <c r="G3099" s="211"/>
      <c r="I3099" s="212" t="s">
        <v>2188</v>
      </c>
      <c r="J3099" s="212"/>
      <c r="K3099" s="212"/>
      <c r="L3099" s="212"/>
      <c r="M3099" s="212"/>
      <c r="N3099" s="212"/>
      <c r="O3099" s="212"/>
      <c r="P3099" s="212"/>
      <c r="Q3099" s="212"/>
      <c r="R3099" s="212"/>
      <c r="S3099" s="212"/>
      <c r="T3099" s="212"/>
      <c r="U3099" s="212"/>
      <c r="V3099" s="212"/>
      <c r="W3099" s="212"/>
      <c r="X3099" s="212"/>
      <c r="Y3099" s="212"/>
    </row>
    <row r="3100" spans="2:25">
      <c r="I3100" s="213" t="s">
        <v>1261</v>
      </c>
      <c r="J3100" s="213"/>
      <c r="K3100" s="213"/>
      <c r="L3100" s="213" t="s">
        <v>698</v>
      </c>
      <c r="M3100" s="213"/>
      <c r="P3100" s="214" t="s">
        <v>1262</v>
      </c>
      <c r="Q3100" s="214"/>
      <c r="R3100" s="215">
        <v>8</v>
      </c>
      <c r="S3100" s="215"/>
      <c r="T3100" s="215"/>
      <c r="U3100" s="215"/>
      <c r="V3100" s="215"/>
      <c r="W3100" s="215"/>
      <c r="X3100" s="215"/>
      <c r="Y3100" s="215"/>
    </row>
    <row r="3101" spans="2:25" ht="3.75" customHeight="1"/>
    <row r="3102" spans="2:25" ht="1.5" customHeight="1"/>
    <row r="3103" spans="2:25" ht="2.25" customHeight="1"/>
    <row r="3104" spans="2:25">
      <c r="B3104" s="211" t="s">
        <v>2189</v>
      </c>
      <c r="C3104" s="211"/>
      <c r="D3104" s="211"/>
      <c r="E3104" s="211"/>
      <c r="F3104" s="211"/>
      <c r="G3104" s="211"/>
      <c r="I3104" s="212" t="s">
        <v>2190</v>
      </c>
      <c r="J3104" s="212"/>
      <c r="K3104" s="212"/>
      <c r="L3104" s="212"/>
      <c r="M3104" s="212"/>
      <c r="N3104" s="212"/>
      <c r="O3104" s="212"/>
      <c r="P3104" s="212"/>
      <c r="Q3104" s="212"/>
      <c r="R3104" s="212"/>
      <c r="S3104" s="212"/>
      <c r="T3104" s="212"/>
      <c r="U3104" s="212"/>
      <c r="V3104" s="212"/>
      <c r="W3104" s="212"/>
      <c r="X3104" s="212"/>
      <c r="Y3104" s="212"/>
    </row>
    <row r="3105" spans="2:25">
      <c r="I3105" s="213" t="s">
        <v>1261</v>
      </c>
      <c r="J3105" s="213"/>
      <c r="K3105" s="213"/>
      <c r="L3105" s="213" t="s">
        <v>698</v>
      </c>
      <c r="M3105" s="213"/>
      <c r="P3105" s="214" t="s">
        <v>1262</v>
      </c>
      <c r="Q3105" s="214"/>
      <c r="R3105" s="215">
        <v>676</v>
      </c>
      <c r="S3105" s="215"/>
      <c r="T3105" s="215"/>
      <c r="U3105" s="215"/>
      <c r="V3105" s="215"/>
      <c r="W3105" s="215"/>
      <c r="X3105" s="215"/>
      <c r="Y3105" s="215"/>
    </row>
    <row r="3106" spans="2:25" ht="3.75" customHeight="1"/>
    <row r="3107" spans="2:25" ht="1.5" customHeight="1"/>
    <row r="3108" spans="2:25" ht="2.25" customHeight="1"/>
    <row r="3109" spans="2:25">
      <c r="B3109" s="211" t="s">
        <v>2191</v>
      </c>
      <c r="C3109" s="211"/>
      <c r="D3109" s="211"/>
      <c r="E3109" s="211"/>
      <c r="F3109" s="211"/>
      <c r="G3109" s="211"/>
      <c r="I3109" s="212" t="s">
        <v>2192</v>
      </c>
      <c r="J3109" s="212"/>
      <c r="K3109" s="212"/>
      <c r="L3109" s="212"/>
      <c r="M3109" s="212"/>
      <c r="N3109" s="212"/>
      <c r="O3109" s="212"/>
      <c r="P3109" s="212"/>
      <c r="Q3109" s="212"/>
      <c r="R3109" s="212"/>
      <c r="S3109" s="212"/>
      <c r="T3109" s="212"/>
      <c r="U3109" s="212"/>
      <c r="V3109" s="212"/>
      <c r="W3109" s="212"/>
      <c r="X3109" s="212"/>
      <c r="Y3109" s="212"/>
    </row>
    <row r="3110" spans="2:25">
      <c r="I3110" s="213" t="s">
        <v>1261</v>
      </c>
      <c r="J3110" s="213"/>
      <c r="K3110" s="213"/>
      <c r="L3110" s="213" t="s">
        <v>698</v>
      </c>
      <c r="M3110" s="213"/>
      <c r="P3110" s="214" t="s">
        <v>1262</v>
      </c>
      <c r="Q3110" s="214"/>
      <c r="R3110" s="215">
        <v>8894</v>
      </c>
      <c r="S3110" s="215"/>
      <c r="T3110" s="215"/>
      <c r="U3110" s="215"/>
      <c r="V3110" s="215"/>
      <c r="W3110" s="215"/>
      <c r="X3110" s="215"/>
      <c r="Y3110" s="215"/>
    </row>
    <row r="3111" spans="2:25" ht="3.75" customHeight="1"/>
    <row r="3112" spans="2:25" ht="1.5" customHeight="1"/>
    <row r="3113" spans="2:25" ht="2.25" customHeight="1"/>
    <row r="3114" spans="2:25">
      <c r="B3114" s="211" t="s">
        <v>2193</v>
      </c>
      <c r="C3114" s="211"/>
      <c r="D3114" s="211"/>
      <c r="E3114" s="211"/>
      <c r="F3114" s="211"/>
      <c r="G3114" s="211"/>
      <c r="I3114" s="212" t="s">
        <v>2194</v>
      </c>
      <c r="J3114" s="212"/>
      <c r="K3114" s="212"/>
      <c r="L3114" s="212"/>
      <c r="M3114" s="212"/>
      <c r="N3114" s="212"/>
      <c r="O3114" s="212"/>
      <c r="P3114" s="212"/>
      <c r="Q3114" s="212"/>
      <c r="R3114" s="212"/>
      <c r="S3114" s="212"/>
      <c r="T3114" s="212"/>
      <c r="U3114" s="212"/>
      <c r="V3114" s="212"/>
      <c r="W3114" s="212"/>
      <c r="X3114" s="212"/>
      <c r="Y3114" s="212"/>
    </row>
    <row r="3115" spans="2:25">
      <c r="I3115" s="213" t="s">
        <v>1261</v>
      </c>
      <c r="J3115" s="213"/>
      <c r="K3115" s="213"/>
      <c r="L3115" s="213" t="s">
        <v>698</v>
      </c>
      <c r="M3115" s="213"/>
      <c r="P3115" s="214" t="s">
        <v>1262</v>
      </c>
      <c r="Q3115" s="214"/>
      <c r="R3115" s="215">
        <v>4</v>
      </c>
      <c r="S3115" s="215"/>
      <c r="T3115" s="215"/>
      <c r="U3115" s="215"/>
      <c r="V3115" s="215"/>
      <c r="W3115" s="215"/>
      <c r="X3115" s="215"/>
      <c r="Y3115" s="215"/>
    </row>
    <row r="3116" spans="2:25" ht="3.75" customHeight="1"/>
    <row r="3117" spans="2:25" ht="1.5" customHeight="1"/>
    <row r="3118" spans="2:25" ht="2.25" customHeight="1"/>
    <row r="3119" spans="2:25">
      <c r="B3119" s="211" t="s">
        <v>2195</v>
      </c>
      <c r="C3119" s="211"/>
      <c r="D3119" s="211"/>
      <c r="E3119" s="211"/>
      <c r="F3119" s="211"/>
      <c r="G3119" s="211"/>
      <c r="I3119" s="212" t="s">
        <v>589</v>
      </c>
      <c r="J3119" s="212"/>
      <c r="K3119" s="212"/>
      <c r="L3119" s="212"/>
      <c r="M3119" s="212"/>
      <c r="N3119" s="212"/>
      <c r="O3119" s="212"/>
      <c r="P3119" s="212"/>
      <c r="Q3119" s="212"/>
      <c r="R3119" s="212"/>
      <c r="S3119" s="212"/>
      <c r="T3119" s="212"/>
      <c r="U3119" s="212"/>
      <c r="V3119" s="212"/>
      <c r="W3119" s="212"/>
      <c r="X3119" s="212"/>
      <c r="Y3119" s="212"/>
    </row>
    <row r="3120" spans="2:25">
      <c r="I3120" s="213" t="s">
        <v>1261</v>
      </c>
      <c r="J3120" s="213"/>
      <c r="K3120" s="213"/>
      <c r="L3120" s="213" t="s">
        <v>698</v>
      </c>
      <c r="M3120" s="213"/>
      <c r="P3120" s="214" t="s">
        <v>1262</v>
      </c>
      <c r="Q3120" s="214"/>
      <c r="R3120" s="215">
        <v>126.7</v>
      </c>
      <c r="S3120" s="215"/>
      <c r="T3120" s="215"/>
      <c r="U3120" s="215"/>
      <c r="V3120" s="215"/>
      <c r="W3120" s="215"/>
      <c r="X3120" s="215"/>
      <c r="Y3120" s="215"/>
    </row>
    <row r="3121" spans="2:25" ht="3.75" customHeight="1"/>
    <row r="3122" spans="2:25" ht="1.5" customHeight="1"/>
    <row r="3123" spans="2:25" ht="2.25" customHeight="1"/>
    <row r="3124" spans="2:25">
      <c r="B3124" s="211" t="s">
        <v>2196</v>
      </c>
      <c r="C3124" s="211"/>
      <c r="D3124" s="211"/>
      <c r="E3124" s="211"/>
      <c r="F3124" s="211"/>
      <c r="G3124" s="211"/>
      <c r="I3124" s="212" t="s">
        <v>2197</v>
      </c>
      <c r="J3124" s="212"/>
      <c r="K3124" s="212"/>
      <c r="L3124" s="212"/>
      <c r="M3124" s="212"/>
      <c r="N3124" s="212"/>
      <c r="O3124" s="212"/>
      <c r="P3124" s="212"/>
      <c r="Q3124" s="212"/>
      <c r="R3124" s="212"/>
      <c r="S3124" s="212"/>
      <c r="T3124" s="212"/>
      <c r="U3124" s="212"/>
      <c r="V3124" s="212"/>
      <c r="W3124" s="212"/>
      <c r="X3124" s="212"/>
      <c r="Y3124" s="212"/>
    </row>
    <row r="3125" spans="2:25">
      <c r="I3125" s="213" t="s">
        <v>1261</v>
      </c>
      <c r="J3125" s="213"/>
      <c r="K3125" s="213"/>
      <c r="L3125" s="213" t="s">
        <v>698</v>
      </c>
      <c r="M3125" s="213"/>
      <c r="P3125" s="214" t="s">
        <v>1262</v>
      </c>
      <c r="Q3125" s="214"/>
      <c r="R3125" s="215">
        <v>126.7</v>
      </c>
      <c r="S3125" s="215"/>
      <c r="T3125" s="215"/>
      <c r="U3125" s="215"/>
      <c r="V3125" s="215"/>
      <c r="W3125" s="215"/>
      <c r="X3125" s="215"/>
      <c r="Y3125" s="215"/>
    </row>
    <row r="3126" spans="2:25" ht="3.75" customHeight="1"/>
    <row r="3127" spans="2:25" ht="1.5" customHeight="1"/>
    <row r="3128" spans="2:25" ht="2.25" customHeight="1"/>
    <row r="3129" spans="2:25">
      <c r="B3129" s="211" t="s">
        <v>2198</v>
      </c>
      <c r="C3129" s="211"/>
      <c r="D3129" s="211"/>
      <c r="E3129" s="211"/>
      <c r="F3129" s="211"/>
      <c r="G3129" s="211"/>
      <c r="I3129" s="212" t="s">
        <v>591</v>
      </c>
      <c r="J3129" s="212"/>
      <c r="K3129" s="212"/>
      <c r="L3129" s="212"/>
      <c r="M3129" s="212"/>
      <c r="N3129" s="212"/>
      <c r="O3129" s="212"/>
      <c r="P3129" s="212"/>
      <c r="Q3129" s="212"/>
      <c r="R3129" s="212"/>
      <c r="S3129" s="212"/>
      <c r="T3129" s="212"/>
      <c r="U3129" s="212"/>
      <c r="V3129" s="212"/>
      <c r="W3129" s="212"/>
      <c r="X3129" s="212"/>
      <c r="Y3129" s="212"/>
    </row>
    <row r="3130" spans="2:25">
      <c r="I3130" s="213" t="s">
        <v>1261</v>
      </c>
      <c r="J3130" s="213"/>
      <c r="K3130" s="213"/>
      <c r="L3130" s="213" t="s">
        <v>669</v>
      </c>
      <c r="M3130" s="213"/>
      <c r="P3130" s="214" t="s">
        <v>1262</v>
      </c>
      <c r="Q3130" s="214"/>
      <c r="R3130" s="215">
        <v>576</v>
      </c>
      <c r="S3130" s="215"/>
      <c r="T3130" s="215"/>
      <c r="U3130" s="215"/>
      <c r="V3130" s="215"/>
      <c r="W3130" s="215"/>
      <c r="X3130" s="215"/>
      <c r="Y3130" s="215"/>
    </row>
    <row r="3131" spans="2:25" ht="3.75" customHeight="1"/>
    <row r="3132" spans="2:25" ht="1.5" customHeight="1"/>
    <row r="3133" spans="2:25" ht="2.25" customHeight="1"/>
    <row r="3134" spans="2:25">
      <c r="B3134" s="211" t="s">
        <v>2199</v>
      </c>
      <c r="C3134" s="211"/>
      <c r="D3134" s="211"/>
      <c r="E3134" s="211"/>
      <c r="F3134" s="211"/>
      <c r="G3134" s="211"/>
      <c r="I3134" s="212" t="s">
        <v>2200</v>
      </c>
      <c r="J3134" s="212"/>
      <c r="K3134" s="212"/>
      <c r="L3134" s="212"/>
      <c r="M3134" s="212"/>
      <c r="N3134" s="212"/>
      <c r="O3134" s="212"/>
      <c r="P3134" s="212"/>
      <c r="Q3134" s="212"/>
      <c r="R3134" s="212"/>
      <c r="S3134" s="212"/>
      <c r="T3134" s="212"/>
      <c r="U3134" s="212"/>
      <c r="V3134" s="212"/>
      <c r="W3134" s="212"/>
      <c r="X3134" s="212"/>
      <c r="Y3134" s="212"/>
    </row>
    <row r="3135" spans="2:25">
      <c r="I3135" s="213" t="s">
        <v>1261</v>
      </c>
      <c r="J3135" s="213"/>
      <c r="K3135" s="213"/>
      <c r="L3135" s="213" t="s">
        <v>669</v>
      </c>
      <c r="M3135" s="213"/>
      <c r="P3135" s="214" t="s">
        <v>1262</v>
      </c>
      <c r="Q3135" s="214"/>
      <c r="R3135" s="215">
        <v>576</v>
      </c>
      <c r="S3135" s="215"/>
      <c r="T3135" s="215"/>
      <c r="U3135" s="215"/>
      <c r="V3135" s="215"/>
      <c r="W3135" s="215"/>
      <c r="X3135" s="215"/>
      <c r="Y3135" s="215"/>
    </row>
    <row r="3136" spans="2:25" ht="3.75" customHeight="1"/>
    <row r="3137" spans="2:25" ht="1.5" customHeight="1"/>
    <row r="3138" spans="2:25" ht="2.25" customHeight="1"/>
    <row r="3139" spans="2:25">
      <c r="B3139" s="211" t="s">
        <v>2201</v>
      </c>
      <c r="C3139" s="211"/>
      <c r="D3139" s="211"/>
      <c r="E3139" s="211"/>
      <c r="F3139" s="211"/>
      <c r="G3139" s="211"/>
      <c r="I3139" s="212" t="s">
        <v>496</v>
      </c>
      <c r="J3139" s="212"/>
      <c r="K3139" s="212"/>
      <c r="L3139" s="212"/>
      <c r="M3139" s="212"/>
      <c r="N3139" s="212"/>
      <c r="O3139" s="212"/>
      <c r="P3139" s="212"/>
      <c r="Q3139" s="212"/>
      <c r="R3139" s="212"/>
      <c r="S3139" s="212"/>
      <c r="T3139" s="212"/>
      <c r="U3139" s="212"/>
      <c r="V3139" s="212"/>
      <c r="W3139" s="212"/>
      <c r="X3139" s="212"/>
      <c r="Y3139" s="212"/>
    </row>
    <row r="3140" spans="2:25">
      <c r="I3140" s="213" t="s">
        <v>1261</v>
      </c>
      <c r="J3140" s="213"/>
      <c r="K3140" s="213"/>
      <c r="L3140" s="213" t="s">
        <v>698</v>
      </c>
      <c r="M3140" s="213"/>
      <c r="P3140" s="214" t="s">
        <v>1262</v>
      </c>
      <c r="Q3140" s="214"/>
      <c r="R3140" s="215">
        <v>200</v>
      </c>
      <c r="S3140" s="215"/>
      <c r="T3140" s="215"/>
      <c r="U3140" s="215"/>
      <c r="V3140" s="215"/>
      <c r="W3140" s="215"/>
      <c r="X3140" s="215"/>
      <c r="Y3140" s="215"/>
    </row>
    <row r="3141" spans="2:25" ht="3.75" customHeight="1"/>
    <row r="3142" spans="2:25" ht="1.5" customHeight="1"/>
    <row r="3143" spans="2:25" ht="2.25" customHeight="1"/>
    <row r="3144" spans="2:25">
      <c r="B3144" s="211" t="s">
        <v>2202</v>
      </c>
      <c r="C3144" s="211"/>
      <c r="D3144" s="211"/>
      <c r="E3144" s="211"/>
      <c r="F3144" s="211"/>
      <c r="G3144" s="211"/>
      <c r="I3144" s="212" t="s">
        <v>2040</v>
      </c>
      <c r="J3144" s="212"/>
      <c r="K3144" s="212"/>
      <c r="L3144" s="212"/>
      <c r="M3144" s="212"/>
      <c r="N3144" s="212"/>
      <c r="O3144" s="212"/>
      <c r="P3144" s="212"/>
      <c r="Q3144" s="212"/>
      <c r="R3144" s="212"/>
      <c r="S3144" s="212"/>
      <c r="T3144" s="212"/>
      <c r="U3144" s="212"/>
      <c r="V3144" s="212"/>
      <c r="W3144" s="212"/>
      <c r="X3144" s="212"/>
      <c r="Y3144" s="212"/>
    </row>
    <row r="3145" spans="2:25">
      <c r="I3145" s="213" t="s">
        <v>1261</v>
      </c>
      <c r="J3145" s="213"/>
      <c r="K3145" s="213"/>
      <c r="L3145" s="213" t="s">
        <v>698</v>
      </c>
      <c r="M3145" s="213"/>
      <c r="P3145" s="214" t="s">
        <v>1262</v>
      </c>
      <c r="Q3145" s="214"/>
      <c r="R3145" s="215">
        <v>200</v>
      </c>
      <c r="S3145" s="215"/>
      <c r="T3145" s="215"/>
      <c r="U3145" s="215"/>
      <c r="V3145" s="215"/>
      <c r="W3145" s="215"/>
      <c r="X3145" s="215"/>
      <c r="Y3145" s="215"/>
    </row>
    <row r="3146" spans="2:25" ht="3.75" customHeight="1"/>
    <row r="3147" spans="2:25" ht="1.5" customHeight="1"/>
    <row r="3148" spans="2:25" ht="2.25" customHeight="1"/>
    <row r="3149" spans="2:25" ht="2.25" customHeight="1"/>
    <row r="3150" spans="2:25">
      <c r="I3150" s="217" t="s">
        <v>2203</v>
      </c>
      <c r="J3150" s="217"/>
      <c r="K3150" s="217"/>
      <c r="L3150" s="217"/>
      <c r="M3150" s="217"/>
      <c r="N3150" s="217"/>
      <c r="O3150" s="217"/>
      <c r="P3150" s="217"/>
      <c r="Q3150" s="217"/>
      <c r="R3150" s="217"/>
      <c r="S3150" s="217"/>
      <c r="T3150" s="217"/>
      <c r="U3150" s="217"/>
      <c r="V3150" s="217"/>
      <c r="W3150" s="217"/>
      <c r="X3150" s="217"/>
      <c r="Y3150" s="217"/>
    </row>
    <row r="3151" spans="2:25" ht="5.25" customHeight="1"/>
    <row r="3152" spans="2:25">
      <c r="B3152" s="211" t="s">
        <v>2204</v>
      </c>
      <c r="C3152" s="211"/>
      <c r="D3152" s="211"/>
      <c r="E3152" s="211"/>
      <c r="F3152" s="211"/>
      <c r="G3152" s="211"/>
      <c r="I3152" s="212" t="s">
        <v>595</v>
      </c>
      <c r="J3152" s="212"/>
      <c r="K3152" s="212"/>
      <c r="L3152" s="212"/>
      <c r="M3152" s="212"/>
      <c r="N3152" s="212"/>
      <c r="O3152" s="212"/>
      <c r="P3152" s="212"/>
      <c r="Q3152" s="212"/>
      <c r="R3152" s="212"/>
      <c r="S3152" s="212"/>
      <c r="T3152" s="212"/>
      <c r="U3152" s="212"/>
      <c r="V3152" s="212"/>
      <c r="W3152" s="212"/>
      <c r="X3152" s="212"/>
      <c r="Y3152" s="212"/>
    </row>
    <row r="3153" spans="2:25">
      <c r="I3153" s="213" t="s">
        <v>1261</v>
      </c>
      <c r="J3153" s="213"/>
      <c r="K3153" s="213"/>
      <c r="L3153" s="213" t="s">
        <v>669</v>
      </c>
      <c r="M3153" s="213"/>
      <c r="P3153" s="214" t="s">
        <v>1262</v>
      </c>
      <c r="Q3153" s="214"/>
      <c r="R3153" s="215">
        <v>51</v>
      </c>
      <c r="S3153" s="215"/>
      <c r="T3153" s="215"/>
      <c r="U3153" s="215"/>
      <c r="V3153" s="215"/>
      <c r="W3153" s="215"/>
      <c r="X3153" s="215"/>
      <c r="Y3153" s="215"/>
    </row>
    <row r="3154" spans="2:25" ht="3.75" customHeight="1"/>
    <row r="3155" spans="2:25" ht="1.5" customHeight="1"/>
    <row r="3156" spans="2:25" ht="2.25" customHeight="1"/>
    <row r="3157" spans="2:25">
      <c r="B3157" s="211" t="s">
        <v>2205</v>
      </c>
      <c r="C3157" s="211"/>
      <c r="D3157" s="211"/>
      <c r="E3157" s="211"/>
      <c r="F3157" s="211"/>
      <c r="G3157" s="211"/>
      <c r="I3157" s="212" t="s">
        <v>2206</v>
      </c>
      <c r="J3157" s="212"/>
      <c r="K3157" s="212"/>
      <c r="L3157" s="212"/>
      <c r="M3157" s="212"/>
      <c r="N3157" s="212"/>
      <c r="O3157" s="212"/>
      <c r="P3157" s="212"/>
      <c r="Q3157" s="212"/>
      <c r="R3157" s="212"/>
      <c r="S3157" s="212"/>
      <c r="T3157" s="212"/>
      <c r="U3157" s="212"/>
      <c r="V3157" s="212"/>
      <c r="W3157" s="212"/>
      <c r="X3157" s="212"/>
      <c r="Y3157" s="212"/>
    </row>
    <row r="3158" spans="2:25">
      <c r="I3158" s="213" t="s">
        <v>1261</v>
      </c>
      <c r="J3158" s="213"/>
      <c r="K3158" s="213"/>
      <c r="L3158" s="213" t="s">
        <v>669</v>
      </c>
      <c r="M3158" s="213"/>
      <c r="P3158" s="214" t="s">
        <v>1262</v>
      </c>
      <c r="Q3158" s="214"/>
      <c r="R3158" s="215">
        <v>3</v>
      </c>
      <c r="S3158" s="215"/>
      <c r="T3158" s="215"/>
      <c r="U3158" s="215"/>
      <c r="V3158" s="215"/>
      <c r="W3158" s="215"/>
      <c r="X3158" s="215"/>
      <c r="Y3158" s="215"/>
    </row>
    <row r="3159" spans="2:25" ht="3.75" customHeight="1"/>
    <row r="3160" spans="2:25" ht="1.5" customHeight="1"/>
    <row r="3161" spans="2:25" ht="2.25" customHeight="1"/>
    <row r="3162" spans="2:25">
      <c r="B3162" s="211" t="s">
        <v>2207</v>
      </c>
      <c r="C3162" s="211"/>
      <c r="D3162" s="211"/>
      <c r="E3162" s="211"/>
      <c r="F3162" s="211"/>
      <c r="G3162" s="211"/>
      <c r="I3162" s="212" t="s">
        <v>2208</v>
      </c>
      <c r="J3162" s="212"/>
      <c r="K3162" s="212"/>
      <c r="L3162" s="212"/>
      <c r="M3162" s="212"/>
      <c r="N3162" s="212"/>
      <c r="O3162" s="212"/>
      <c r="P3162" s="212"/>
      <c r="Q3162" s="212"/>
      <c r="R3162" s="212"/>
      <c r="S3162" s="212"/>
      <c r="T3162" s="212"/>
      <c r="U3162" s="212"/>
      <c r="V3162" s="212"/>
      <c r="W3162" s="212"/>
      <c r="X3162" s="212"/>
      <c r="Y3162" s="212"/>
    </row>
    <row r="3163" spans="2:25">
      <c r="I3163" s="213" t="s">
        <v>1261</v>
      </c>
      <c r="J3163" s="213"/>
      <c r="K3163" s="213"/>
      <c r="L3163" s="213" t="s">
        <v>669</v>
      </c>
      <c r="M3163" s="213"/>
      <c r="P3163" s="214" t="s">
        <v>1262</v>
      </c>
      <c r="Q3163" s="214"/>
      <c r="R3163" s="215">
        <v>48</v>
      </c>
      <c r="S3163" s="215"/>
      <c r="T3163" s="215"/>
      <c r="U3163" s="215"/>
      <c r="V3163" s="215"/>
      <c r="W3163" s="215"/>
      <c r="X3163" s="215"/>
      <c r="Y3163" s="215"/>
    </row>
    <row r="3164" spans="2:25" ht="3.75" customHeight="1"/>
    <row r="3165" spans="2:25" ht="1.5" customHeight="1"/>
    <row r="3166" spans="2:25" ht="2.25" customHeight="1"/>
    <row r="3167" spans="2:25">
      <c r="B3167" s="211" t="s">
        <v>2209</v>
      </c>
      <c r="C3167" s="211"/>
      <c r="D3167" s="211"/>
      <c r="E3167" s="211"/>
      <c r="F3167" s="211"/>
      <c r="G3167" s="211"/>
      <c r="I3167" s="212" t="s">
        <v>597</v>
      </c>
      <c r="J3167" s="212"/>
      <c r="K3167" s="212"/>
      <c r="L3167" s="212"/>
      <c r="M3167" s="212"/>
      <c r="N3167" s="212"/>
      <c r="O3167" s="212"/>
      <c r="P3167" s="212"/>
      <c r="Q3167" s="212"/>
      <c r="R3167" s="212"/>
      <c r="S3167" s="212"/>
      <c r="T3167" s="212"/>
      <c r="U3167" s="212"/>
      <c r="V3167" s="212"/>
      <c r="W3167" s="212"/>
      <c r="X3167" s="212"/>
      <c r="Y3167" s="212"/>
    </row>
    <row r="3168" spans="2:25">
      <c r="I3168" s="213" t="s">
        <v>1261</v>
      </c>
      <c r="J3168" s="213"/>
      <c r="K3168" s="213"/>
      <c r="L3168" s="213" t="s">
        <v>669</v>
      </c>
      <c r="M3168" s="213"/>
      <c r="P3168" s="214" t="s">
        <v>1262</v>
      </c>
      <c r="Q3168" s="214"/>
      <c r="R3168" s="215">
        <v>33</v>
      </c>
      <c r="S3168" s="215"/>
      <c r="T3168" s="215"/>
      <c r="U3168" s="215"/>
      <c r="V3168" s="215"/>
      <c r="W3168" s="215"/>
      <c r="X3168" s="215"/>
      <c r="Y3168" s="215"/>
    </row>
    <row r="3169" spans="2:25" ht="3.75" customHeight="1"/>
    <row r="3170" spans="2:25" ht="1.5" customHeight="1"/>
    <row r="3171" spans="2:25" ht="2.25" customHeight="1"/>
    <row r="3172" spans="2:25">
      <c r="B3172" s="211" t="s">
        <v>2210</v>
      </c>
      <c r="C3172" s="211"/>
      <c r="D3172" s="211"/>
      <c r="E3172" s="211"/>
      <c r="F3172" s="211"/>
      <c r="G3172" s="211"/>
      <c r="I3172" s="212" t="s">
        <v>2211</v>
      </c>
      <c r="J3172" s="212"/>
      <c r="K3172" s="212"/>
      <c r="L3172" s="212"/>
      <c r="M3172" s="212"/>
      <c r="N3172" s="212"/>
      <c r="O3172" s="212"/>
      <c r="P3172" s="212"/>
      <c r="Q3172" s="212"/>
      <c r="R3172" s="212"/>
      <c r="S3172" s="212"/>
      <c r="T3172" s="212"/>
      <c r="U3172" s="212"/>
      <c r="V3172" s="212"/>
      <c r="W3172" s="212"/>
      <c r="X3172" s="212"/>
      <c r="Y3172" s="212"/>
    </row>
    <row r="3173" spans="2:25">
      <c r="I3173" s="213" t="s">
        <v>1261</v>
      </c>
      <c r="J3173" s="213"/>
      <c r="K3173" s="213"/>
      <c r="L3173" s="213" t="s">
        <v>669</v>
      </c>
      <c r="M3173" s="213"/>
      <c r="P3173" s="214" t="s">
        <v>1262</v>
      </c>
      <c r="Q3173" s="214"/>
      <c r="R3173" s="215">
        <v>33</v>
      </c>
      <c r="S3173" s="215"/>
      <c r="T3173" s="215"/>
      <c r="U3173" s="215"/>
      <c r="V3173" s="215"/>
      <c r="W3173" s="215"/>
      <c r="X3173" s="215"/>
      <c r="Y3173" s="215"/>
    </row>
    <row r="3174" spans="2:25" ht="3.75" customHeight="1"/>
    <row r="3175" spans="2:25" ht="1.5" customHeight="1"/>
    <row r="3176" spans="2:25" ht="2.25" customHeight="1"/>
    <row r="3177" spans="2:25">
      <c r="B3177" s="211" t="s">
        <v>2212</v>
      </c>
      <c r="C3177" s="211"/>
      <c r="D3177" s="211"/>
      <c r="E3177" s="211"/>
      <c r="F3177" s="211"/>
      <c r="G3177" s="211"/>
      <c r="I3177" s="212" t="s">
        <v>599</v>
      </c>
      <c r="J3177" s="212"/>
      <c r="K3177" s="212"/>
      <c r="L3177" s="212"/>
      <c r="M3177" s="212"/>
      <c r="N3177" s="212"/>
      <c r="O3177" s="212"/>
      <c r="P3177" s="212"/>
      <c r="Q3177" s="212"/>
      <c r="R3177" s="212"/>
      <c r="S3177" s="212"/>
      <c r="T3177" s="212"/>
      <c r="U3177" s="212"/>
      <c r="V3177" s="212"/>
      <c r="W3177" s="212"/>
      <c r="X3177" s="212"/>
      <c r="Y3177" s="212"/>
    </row>
    <row r="3178" spans="2:25">
      <c r="I3178" s="213" t="s">
        <v>1261</v>
      </c>
      <c r="J3178" s="213"/>
      <c r="K3178" s="213"/>
      <c r="L3178" s="213" t="s">
        <v>669</v>
      </c>
      <c r="M3178" s="213"/>
      <c r="P3178" s="214" t="s">
        <v>1262</v>
      </c>
      <c r="Q3178" s="214"/>
      <c r="R3178" s="215">
        <v>6</v>
      </c>
      <c r="S3178" s="215"/>
      <c r="T3178" s="215"/>
      <c r="U3178" s="215"/>
      <c r="V3178" s="215"/>
      <c r="W3178" s="215"/>
      <c r="X3178" s="215"/>
      <c r="Y3178" s="215"/>
    </row>
    <row r="3179" spans="2:25" ht="3.75" customHeight="1"/>
    <row r="3180" spans="2:25" ht="1.5" customHeight="1"/>
    <row r="3181" spans="2:25" ht="2.25" customHeight="1"/>
    <row r="3182" spans="2:25">
      <c r="B3182" s="211" t="s">
        <v>2213</v>
      </c>
      <c r="C3182" s="211"/>
      <c r="D3182" s="211"/>
      <c r="E3182" s="211"/>
      <c r="F3182" s="211"/>
      <c r="G3182" s="211"/>
      <c r="I3182" s="212" t="s">
        <v>2214</v>
      </c>
      <c r="J3182" s="212"/>
      <c r="K3182" s="212"/>
      <c r="L3182" s="212"/>
      <c r="M3182" s="212"/>
      <c r="N3182" s="212"/>
      <c r="O3182" s="212"/>
      <c r="P3182" s="212"/>
      <c r="Q3182" s="212"/>
      <c r="R3182" s="212"/>
      <c r="S3182" s="212"/>
      <c r="T3182" s="212"/>
      <c r="U3182" s="212"/>
      <c r="V3182" s="212"/>
      <c r="W3182" s="212"/>
      <c r="X3182" s="212"/>
      <c r="Y3182" s="212"/>
    </row>
    <row r="3183" spans="2:25">
      <c r="I3183" s="213" t="s">
        <v>1261</v>
      </c>
      <c r="J3183" s="213"/>
      <c r="K3183" s="213"/>
      <c r="L3183" s="213" t="s">
        <v>669</v>
      </c>
      <c r="M3183" s="213"/>
      <c r="P3183" s="214" t="s">
        <v>1262</v>
      </c>
      <c r="Q3183" s="214"/>
      <c r="R3183" s="215">
        <v>6</v>
      </c>
      <c r="S3183" s="215"/>
      <c r="T3183" s="215"/>
      <c r="U3183" s="215"/>
      <c r="V3183" s="215"/>
      <c r="W3183" s="215"/>
      <c r="X3183" s="215"/>
      <c r="Y3183" s="215"/>
    </row>
    <row r="3184" spans="2:25" ht="3.75" customHeight="1"/>
    <row r="3185" spans="2:25" ht="1.5" customHeight="1"/>
    <row r="3186" spans="2:25" ht="2.25" customHeight="1"/>
    <row r="3187" spans="2:25">
      <c r="B3187" s="211" t="s">
        <v>2215</v>
      </c>
      <c r="C3187" s="211"/>
      <c r="D3187" s="211"/>
      <c r="E3187" s="211"/>
      <c r="F3187" s="211"/>
      <c r="G3187" s="211"/>
      <c r="I3187" s="212" t="s">
        <v>601</v>
      </c>
      <c r="J3187" s="212"/>
      <c r="K3187" s="212"/>
      <c r="L3187" s="212"/>
      <c r="M3187" s="212"/>
      <c r="N3187" s="212"/>
      <c r="O3187" s="212"/>
      <c r="P3187" s="212"/>
      <c r="Q3187" s="212"/>
      <c r="R3187" s="212"/>
      <c r="S3187" s="212"/>
      <c r="T3187" s="212"/>
      <c r="U3187" s="212"/>
      <c r="V3187" s="212"/>
      <c r="W3187" s="212"/>
      <c r="X3187" s="212"/>
      <c r="Y3187" s="212"/>
    </row>
    <row r="3188" spans="2:25">
      <c r="I3188" s="213" t="s">
        <v>1261</v>
      </c>
      <c r="J3188" s="213"/>
      <c r="K3188" s="213"/>
      <c r="L3188" s="213" t="s">
        <v>669</v>
      </c>
      <c r="M3188" s="213"/>
      <c r="P3188" s="214" t="s">
        <v>1262</v>
      </c>
      <c r="Q3188" s="214"/>
      <c r="R3188" s="215">
        <v>20</v>
      </c>
      <c r="S3188" s="215"/>
      <c r="T3188" s="215"/>
      <c r="U3188" s="215"/>
      <c r="V3188" s="215"/>
      <c r="W3188" s="215"/>
      <c r="X3188" s="215"/>
      <c r="Y3188" s="215"/>
    </row>
    <row r="3189" spans="2:25" ht="3.75" customHeight="1"/>
    <row r="3190" spans="2:25" ht="1.5" customHeight="1"/>
    <row r="3191" spans="2:25" ht="2.25" customHeight="1"/>
    <row r="3192" spans="2:25">
      <c r="B3192" s="211" t="s">
        <v>2216</v>
      </c>
      <c r="C3192" s="211"/>
      <c r="D3192" s="211"/>
      <c r="E3192" s="211"/>
      <c r="F3192" s="211"/>
      <c r="G3192" s="211"/>
      <c r="I3192" s="212" t="s">
        <v>2217</v>
      </c>
      <c r="J3192" s="212"/>
      <c r="K3192" s="212"/>
      <c r="L3192" s="212"/>
      <c r="M3192" s="212"/>
      <c r="N3192" s="212"/>
      <c r="O3192" s="212"/>
      <c r="P3192" s="212"/>
      <c r="Q3192" s="212"/>
      <c r="R3192" s="212"/>
      <c r="S3192" s="212"/>
      <c r="T3192" s="212"/>
      <c r="U3192" s="212"/>
      <c r="V3192" s="212"/>
      <c r="W3192" s="212"/>
      <c r="X3192" s="212"/>
      <c r="Y3192" s="212"/>
    </row>
    <row r="3193" spans="2:25">
      <c r="I3193" s="213" t="s">
        <v>1261</v>
      </c>
      <c r="J3193" s="213"/>
      <c r="K3193" s="213"/>
      <c r="L3193" s="213" t="s">
        <v>669</v>
      </c>
      <c r="M3193" s="213"/>
      <c r="P3193" s="214" t="s">
        <v>1262</v>
      </c>
      <c r="Q3193" s="214"/>
      <c r="R3193" s="215">
        <v>20</v>
      </c>
      <c r="S3193" s="215"/>
      <c r="T3193" s="215"/>
      <c r="U3193" s="215"/>
      <c r="V3193" s="215"/>
      <c r="W3193" s="215"/>
      <c r="X3193" s="215"/>
      <c r="Y3193" s="215"/>
    </row>
    <row r="3194" spans="2:25" ht="3.75" customHeight="1"/>
    <row r="3195" spans="2:25" ht="1.5" customHeight="1"/>
    <row r="3196" spans="2:25" ht="2.25" customHeight="1"/>
    <row r="3197" spans="2:25">
      <c r="B3197" s="211" t="s">
        <v>2218</v>
      </c>
      <c r="C3197" s="211"/>
      <c r="D3197" s="211"/>
      <c r="E3197" s="211"/>
      <c r="F3197" s="211"/>
      <c r="G3197" s="211"/>
      <c r="I3197" s="212" t="s">
        <v>603</v>
      </c>
      <c r="J3197" s="212"/>
      <c r="K3197" s="212"/>
      <c r="L3197" s="212"/>
      <c r="M3197" s="212"/>
      <c r="N3197" s="212"/>
      <c r="O3197" s="212"/>
      <c r="P3197" s="212"/>
      <c r="Q3197" s="212"/>
      <c r="R3197" s="212"/>
      <c r="S3197" s="212"/>
      <c r="T3197" s="212"/>
      <c r="U3197" s="212"/>
      <c r="V3197" s="212"/>
      <c r="W3197" s="212"/>
      <c r="X3197" s="212"/>
      <c r="Y3197" s="212"/>
    </row>
    <row r="3198" spans="2:25">
      <c r="I3198" s="213" t="s">
        <v>1261</v>
      </c>
      <c r="J3198" s="213"/>
      <c r="K3198" s="213"/>
      <c r="L3198" s="213" t="s">
        <v>698</v>
      </c>
      <c r="M3198" s="213"/>
      <c r="P3198" s="214" t="s">
        <v>1262</v>
      </c>
      <c r="Q3198" s="214"/>
      <c r="R3198" s="215">
        <v>4539</v>
      </c>
      <c r="S3198" s="215"/>
      <c r="T3198" s="215"/>
      <c r="U3198" s="215"/>
      <c r="V3198" s="215"/>
      <c r="W3198" s="215"/>
      <c r="X3198" s="215"/>
      <c r="Y3198" s="215"/>
    </row>
    <row r="3199" spans="2:25" ht="3.75" customHeight="1"/>
    <row r="3200" spans="2:25" ht="1.5" customHeight="1"/>
    <row r="3201" spans="2:25" ht="2.25" customHeight="1"/>
    <row r="3202" spans="2:25">
      <c r="B3202" s="211" t="s">
        <v>2219</v>
      </c>
      <c r="C3202" s="211"/>
      <c r="D3202" s="211"/>
      <c r="E3202" s="211"/>
      <c r="F3202" s="211"/>
      <c r="G3202" s="211"/>
      <c r="I3202" s="212" t="s">
        <v>2220</v>
      </c>
      <c r="J3202" s="212"/>
      <c r="K3202" s="212"/>
      <c r="L3202" s="212"/>
      <c r="M3202" s="212"/>
      <c r="N3202" s="212"/>
      <c r="O3202" s="212"/>
      <c r="P3202" s="212"/>
      <c r="Q3202" s="212"/>
      <c r="R3202" s="212"/>
      <c r="S3202" s="212"/>
      <c r="T3202" s="212"/>
      <c r="U3202" s="212"/>
      <c r="V3202" s="212"/>
      <c r="W3202" s="212"/>
      <c r="X3202" s="212"/>
      <c r="Y3202" s="212"/>
    </row>
    <row r="3203" spans="2:25">
      <c r="I3203" s="213" t="s">
        <v>1261</v>
      </c>
      <c r="J3203" s="213"/>
      <c r="K3203" s="213"/>
      <c r="L3203" s="213" t="s">
        <v>698</v>
      </c>
      <c r="M3203" s="213"/>
      <c r="P3203" s="214" t="s">
        <v>1262</v>
      </c>
      <c r="Q3203" s="214"/>
      <c r="R3203" s="215">
        <v>4539</v>
      </c>
      <c r="S3203" s="215"/>
      <c r="T3203" s="215"/>
      <c r="U3203" s="215"/>
      <c r="V3203" s="215"/>
      <c r="W3203" s="215"/>
      <c r="X3203" s="215"/>
      <c r="Y3203" s="215"/>
    </row>
    <row r="3204" spans="2:25" ht="3.75" customHeight="1"/>
    <row r="3205" spans="2:25" ht="1.5" customHeight="1"/>
    <row r="3206" spans="2:25" ht="2.25" customHeight="1"/>
    <row r="3207" spans="2:25">
      <c r="B3207" s="211" t="s">
        <v>2221</v>
      </c>
      <c r="C3207" s="211"/>
      <c r="D3207" s="211"/>
      <c r="E3207" s="211"/>
      <c r="F3207" s="211"/>
      <c r="G3207" s="211"/>
      <c r="I3207" s="212" t="s">
        <v>605</v>
      </c>
      <c r="J3207" s="212"/>
      <c r="K3207" s="212"/>
      <c r="L3207" s="212"/>
      <c r="M3207" s="212"/>
      <c r="N3207" s="212"/>
      <c r="O3207" s="212"/>
      <c r="P3207" s="212"/>
      <c r="Q3207" s="212"/>
      <c r="R3207" s="212"/>
      <c r="S3207" s="212"/>
      <c r="T3207" s="212"/>
      <c r="U3207" s="212"/>
      <c r="V3207" s="212"/>
      <c r="W3207" s="212"/>
      <c r="X3207" s="212"/>
      <c r="Y3207" s="212"/>
    </row>
    <row r="3208" spans="2:25">
      <c r="I3208" s="213" t="s">
        <v>1261</v>
      </c>
      <c r="J3208" s="213"/>
      <c r="K3208" s="213"/>
      <c r="L3208" s="213" t="s">
        <v>698</v>
      </c>
      <c r="M3208" s="213"/>
      <c r="P3208" s="214" t="s">
        <v>1262</v>
      </c>
      <c r="Q3208" s="214"/>
      <c r="R3208" s="215">
        <v>754.5</v>
      </c>
      <c r="S3208" s="215"/>
      <c r="T3208" s="215"/>
      <c r="U3208" s="215"/>
      <c r="V3208" s="215"/>
      <c r="W3208" s="215"/>
      <c r="X3208" s="215"/>
      <c r="Y3208" s="215"/>
    </row>
    <row r="3209" spans="2:25" ht="3.75" customHeight="1"/>
    <row r="3210" spans="2:25" ht="1.5" customHeight="1"/>
    <row r="3211" spans="2:25" ht="2.25" customHeight="1"/>
    <row r="3212" spans="2:25">
      <c r="B3212" s="211" t="s">
        <v>2222</v>
      </c>
      <c r="C3212" s="211"/>
      <c r="D3212" s="211"/>
      <c r="E3212" s="211"/>
      <c r="F3212" s="211"/>
      <c r="G3212" s="211"/>
      <c r="I3212" s="212" t="s">
        <v>2223</v>
      </c>
      <c r="J3212" s="212"/>
      <c r="K3212" s="212"/>
      <c r="L3212" s="212"/>
      <c r="M3212" s="212"/>
      <c r="N3212" s="212"/>
      <c r="O3212" s="212"/>
      <c r="P3212" s="212"/>
      <c r="Q3212" s="212"/>
      <c r="R3212" s="212"/>
      <c r="S3212" s="212"/>
      <c r="T3212" s="212"/>
      <c r="U3212" s="212"/>
      <c r="V3212" s="212"/>
      <c r="W3212" s="212"/>
      <c r="X3212" s="212"/>
      <c r="Y3212" s="212"/>
    </row>
    <row r="3213" spans="2:25">
      <c r="I3213" s="213" t="s">
        <v>1261</v>
      </c>
      <c r="J3213" s="213"/>
      <c r="K3213" s="213"/>
      <c r="L3213" s="213" t="s">
        <v>698</v>
      </c>
      <c r="M3213" s="213"/>
      <c r="P3213" s="214" t="s">
        <v>1262</v>
      </c>
      <c r="Q3213" s="214"/>
      <c r="R3213" s="215">
        <v>643.5</v>
      </c>
      <c r="S3213" s="215"/>
      <c r="T3213" s="215"/>
      <c r="U3213" s="215"/>
      <c r="V3213" s="215"/>
      <c r="W3213" s="215"/>
      <c r="X3213" s="215"/>
      <c r="Y3213" s="215"/>
    </row>
    <row r="3214" spans="2:25" ht="3.75" customHeight="1"/>
    <row r="3215" spans="2:25" ht="1.5" customHeight="1"/>
    <row r="3216" spans="2:25" ht="2.25" customHeight="1"/>
    <row r="3217" spans="2:25">
      <c r="B3217" s="211" t="s">
        <v>2224</v>
      </c>
      <c r="C3217" s="211"/>
      <c r="D3217" s="211"/>
      <c r="E3217" s="211"/>
      <c r="F3217" s="211"/>
      <c r="G3217" s="211"/>
      <c r="I3217" s="212" t="s">
        <v>2225</v>
      </c>
      <c r="J3217" s="212"/>
      <c r="K3217" s="212"/>
      <c r="L3217" s="212"/>
      <c r="M3217" s="212"/>
      <c r="N3217" s="212"/>
      <c r="O3217" s="212"/>
      <c r="P3217" s="212"/>
      <c r="Q3217" s="212"/>
      <c r="R3217" s="212"/>
      <c r="S3217" s="212"/>
      <c r="T3217" s="212"/>
      <c r="U3217" s="212"/>
      <c r="V3217" s="212"/>
      <c r="W3217" s="212"/>
      <c r="X3217" s="212"/>
      <c r="Y3217" s="212"/>
    </row>
    <row r="3218" spans="2:25">
      <c r="I3218" s="213" t="s">
        <v>1261</v>
      </c>
      <c r="J3218" s="213"/>
      <c r="K3218" s="213"/>
      <c r="L3218" s="213" t="s">
        <v>698</v>
      </c>
      <c r="M3218" s="213"/>
      <c r="P3218" s="214" t="s">
        <v>1262</v>
      </c>
      <c r="Q3218" s="214"/>
      <c r="R3218" s="215">
        <v>111</v>
      </c>
      <c r="S3218" s="215"/>
      <c r="T3218" s="215"/>
      <c r="U3218" s="215"/>
      <c r="V3218" s="215"/>
      <c r="W3218" s="215"/>
      <c r="X3218" s="215"/>
      <c r="Y3218" s="215"/>
    </row>
    <row r="3219" spans="2:25" ht="3.75" customHeight="1"/>
    <row r="3220" spans="2:25" ht="1.5" customHeight="1"/>
    <row r="3221" spans="2:25" ht="2.25" customHeight="1"/>
    <row r="3222" spans="2:25">
      <c r="B3222" s="211" t="s">
        <v>2226</v>
      </c>
      <c r="C3222" s="211"/>
      <c r="D3222" s="211"/>
      <c r="E3222" s="211"/>
      <c r="F3222" s="211"/>
      <c r="G3222" s="211"/>
      <c r="I3222" s="212" t="s">
        <v>498</v>
      </c>
      <c r="J3222" s="212"/>
      <c r="K3222" s="212"/>
      <c r="L3222" s="212"/>
      <c r="M3222" s="212"/>
      <c r="N3222" s="212"/>
      <c r="O3222" s="212"/>
      <c r="P3222" s="212"/>
      <c r="Q3222" s="212"/>
      <c r="R3222" s="212"/>
      <c r="S3222" s="212"/>
      <c r="T3222" s="212"/>
      <c r="U3222" s="212"/>
      <c r="V3222" s="212"/>
      <c r="W3222" s="212"/>
      <c r="X3222" s="212"/>
      <c r="Y3222" s="212"/>
    </row>
    <row r="3223" spans="2:25">
      <c r="I3223" s="213" t="s">
        <v>1261</v>
      </c>
      <c r="J3223" s="213"/>
      <c r="K3223" s="213"/>
      <c r="L3223" s="213" t="s">
        <v>698</v>
      </c>
      <c r="M3223" s="213"/>
      <c r="P3223" s="214" t="s">
        <v>1262</v>
      </c>
      <c r="Q3223" s="214"/>
      <c r="R3223" s="215">
        <v>3142</v>
      </c>
      <c r="S3223" s="215"/>
      <c r="T3223" s="215"/>
      <c r="U3223" s="215"/>
      <c r="V3223" s="215"/>
      <c r="W3223" s="215"/>
      <c r="X3223" s="215"/>
      <c r="Y3223" s="215"/>
    </row>
    <row r="3224" spans="2:25" ht="3.75" customHeight="1"/>
    <row r="3225" spans="2:25" ht="1.5" customHeight="1"/>
    <row r="3226" spans="2:25" ht="2.25" customHeight="1"/>
    <row r="3227" spans="2:25">
      <c r="B3227" s="211" t="s">
        <v>2227</v>
      </c>
      <c r="C3227" s="211"/>
      <c r="D3227" s="211"/>
      <c r="E3227" s="211"/>
      <c r="F3227" s="211"/>
      <c r="G3227" s="211"/>
      <c r="I3227" s="212" t="s">
        <v>2043</v>
      </c>
      <c r="J3227" s="212"/>
      <c r="K3227" s="212"/>
      <c r="L3227" s="212"/>
      <c r="M3227" s="212"/>
      <c r="N3227" s="212"/>
      <c r="O3227" s="212"/>
      <c r="P3227" s="212"/>
      <c r="Q3227" s="212"/>
      <c r="R3227" s="212"/>
      <c r="S3227" s="212"/>
      <c r="T3227" s="212"/>
      <c r="U3227" s="212"/>
      <c r="V3227" s="212"/>
      <c r="W3227" s="212"/>
      <c r="X3227" s="212"/>
      <c r="Y3227" s="212"/>
    </row>
    <row r="3228" spans="2:25">
      <c r="I3228" s="213" t="s">
        <v>1261</v>
      </c>
      <c r="J3228" s="213"/>
      <c r="K3228" s="213"/>
      <c r="L3228" s="213" t="s">
        <v>698</v>
      </c>
      <c r="M3228" s="213"/>
      <c r="P3228" s="214" t="s">
        <v>1262</v>
      </c>
      <c r="Q3228" s="214"/>
      <c r="R3228" s="215">
        <v>3142</v>
      </c>
      <c r="S3228" s="215"/>
      <c r="T3228" s="215"/>
      <c r="U3228" s="215"/>
      <c r="V3228" s="215"/>
      <c r="W3228" s="215"/>
      <c r="X3228" s="215"/>
      <c r="Y3228" s="215"/>
    </row>
    <row r="3229" spans="2:25" ht="3.75" customHeight="1"/>
    <row r="3230" spans="2:25" ht="1.5" customHeight="1"/>
    <row r="3231" spans="2:25" ht="2.25" customHeight="1"/>
    <row r="3232" spans="2:25">
      <c r="B3232" s="211" t="s">
        <v>2228</v>
      </c>
      <c r="C3232" s="211"/>
      <c r="D3232" s="211"/>
      <c r="E3232" s="211"/>
      <c r="F3232" s="211"/>
      <c r="G3232" s="211"/>
      <c r="I3232" s="212" t="s">
        <v>607</v>
      </c>
      <c r="J3232" s="212"/>
      <c r="K3232" s="212"/>
      <c r="L3232" s="212"/>
      <c r="M3232" s="212"/>
      <c r="N3232" s="212"/>
      <c r="O3232" s="212"/>
      <c r="P3232" s="212"/>
      <c r="Q3232" s="212"/>
      <c r="R3232" s="212"/>
      <c r="S3232" s="212"/>
      <c r="T3232" s="212"/>
      <c r="U3232" s="212"/>
      <c r="V3232" s="212"/>
      <c r="W3232" s="212"/>
      <c r="X3232" s="212"/>
      <c r="Y3232" s="212"/>
    </row>
    <row r="3233" spans="2:25">
      <c r="I3233" s="213" t="s">
        <v>1261</v>
      </c>
      <c r="J3233" s="213"/>
      <c r="K3233" s="213"/>
      <c r="L3233" s="213" t="s">
        <v>669</v>
      </c>
      <c r="M3233" s="213"/>
      <c r="P3233" s="214" t="s">
        <v>1262</v>
      </c>
      <c r="Q3233" s="214"/>
      <c r="R3233" s="215">
        <v>1</v>
      </c>
      <c r="S3233" s="215"/>
      <c r="T3233" s="215"/>
      <c r="U3233" s="215"/>
      <c r="V3233" s="215"/>
      <c r="W3233" s="215"/>
      <c r="X3233" s="215"/>
      <c r="Y3233" s="215"/>
    </row>
    <row r="3234" spans="2:25" ht="3.75" customHeight="1"/>
    <row r="3235" spans="2:25" ht="1.5" customHeight="1"/>
    <row r="3236" spans="2:25" ht="2.25" customHeight="1"/>
    <row r="3237" spans="2:25">
      <c r="B3237" s="211" t="s">
        <v>2229</v>
      </c>
      <c r="C3237" s="211"/>
      <c r="D3237" s="211"/>
      <c r="E3237" s="211"/>
      <c r="F3237" s="211"/>
      <c r="G3237" s="211"/>
      <c r="I3237" s="212" t="s">
        <v>2230</v>
      </c>
      <c r="J3237" s="212"/>
      <c r="K3237" s="212"/>
      <c r="L3237" s="212"/>
      <c r="M3237" s="212"/>
      <c r="N3237" s="212"/>
      <c r="O3237" s="212"/>
      <c r="P3237" s="212"/>
      <c r="Q3237" s="212"/>
      <c r="R3237" s="212"/>
      <c r="S3237" s="212"/>
      <c r="T3237" s="212"/>
      <c r="U3237" s="212"/>
      <c r="V3237" s="212"/>
      <c r="W3237" s="212"/>
      <c r="X3237" s="212"/>
      <c r="Y3237" s="212"/>
    </row>
    <row r="3238" spans="2:25">
      <c r="I3238" s="213" t="s">
        <v>1261</v>
      </c>
      <c r="J3238" s="213"/>
      <c r="K3238" s="213"/>
      <c r="L3238" s="213" t="s">
        <v>669</v>
      </c>
      <c r="M3238" s="213"/>
      <c r="P3238" s="214" t="s">
        <v>1262</v>
      </c>
      <c r="Q3238" s="214"/>
      <c r="R3238" s="215">
        <v>1</v>
      </c>
      <c r="S3238" s="215"/>
      <c r="T3238" s="215"/>
      <c r="U3238" s="215"/>
      <c r="V3238" s="215"/>
      <c r="W3238" s="215"/>
      <c r="X3238" s="215"/>
      <c r="Y3238" s="215"/>
    </row>
    <row r="3239" spans="2:25" ht="3.75" customHeight="1"/>
    <row r="3240" spans="2:25" ht="1.5" customHeight="1"/>
    <row r="3241" spans="2:25" ht="2.25" customHeight="1"/>
    <row r="3242" spans="2:25">
      <c r="B3242" s="211" t="s">
        <v>2231</v>
      </c>
      <c r="C3242" s="211"/>
      <c r="D3242" s="211"/>
      <c r="E3242" s="211"/>
      <c r="F3242" s="211"/>
      <c r="G3242" s="211"/>
      <c r="I3242" s="212" t="s">
        <v>609</v>
      </c>
      <c r="J3242" s="212"/>
      <c r="K3242" s="212"/>
      <c r="L3242" s="212"/>
      <c r="M3242" s="212"/>
      <c r="N3242" s="212"/>
      <c r="O3242" s="212"/>
      <c r="P3242" s="212"/>
      <c r="Q3242" s="212"/>
      <c r="R3242" s="212"/>
      <c r="S3242" s="212"/>
      <c r="T3242" s="212"/>
      <c r="U3242" s="212"/>
      <c r="V3242" s="212"/>
      <c r="W3242" s="212"/>
      <c r="X3242" s="212"/>
      <c r="Y3242" s="212"/>
    </row>
    <row r="3243" spans="2:25">
      <c r="I3243" s="213" t="s">
        <v>1261</v>
      </c>
      <c r="J3243" s="213"/>
      <c r="K3243" s="213"/>
      <c r="L3243" s="213" t="s">
        <v>669</v>
      </c>
      <c r="M3243" s="213"/>
      <c r="P3243" s="214" t="s">
        <v>1262</v>
      </c>
      <c r="Q3243" s="214"/>
      <c r="R3243" s="215">
        <v>3</v>
      </c>
      <c r="S3243" s="215"/>
      <c r="T3243" s="215"/>
      <c r="U3243" s="215"/>
      <c r="V3243" s="215"/>
      <c r="W3243" s="215"/>
      <c r="X3243" s="215"/>
      <c r="Y3243" s="215"/>
    </row>
    <row r="3244" spans="2:25" ht="3.75" customHeight="1"/>
    <row r="3245" spans="2:25" ht="1.5" customHeight="1"/>
    <row r="3246" spans="2:25" ht="2.25" customHeight="1"/>
    <row r="3247" spans="2:25">
      <c r="B3247" s="211" t="s">
        <v>2232</v>
      </c>
      <c r="C3247" s="211"/>
      <c r="D3247" s="211"/>
      <c r="E3247" s="211"/>
      <c r="F3247" s="211"/>
      <c r="G3247" s="211"/>
      <c r="I3247" s="212" t="s">
        <v>2233</v>
      </c>
      <c r="J3247" s="212"/>
      <c r="K3247" s="212"/>
      <c r="L3247" s="212"/>
      <c r="M3247" s="212"/>
      <c r="N3247" s="212"/>
      <c r="O3247" s="212"/>
      <c r="P3247" s="212"/>
      <c r="Q3247" s="212"/>
      <c r="R3247" s="212"/>
      <c r="S3247" s="212"/>
      <c r="T3247" s="212"/>
      <c r="U3247" s="212"/>
      <c r="V3247" s="212"/>
      <c r="W3247" s="212"/>
      <c r="X3247" s="212"/>
      <c r="Y3247" s="212"/>
    </row>
    <row r="3248" spans="2:25">
      <c r="I3248" s="213" t="s">
        <v>1261</v>
      </c>
      <c r="J3248" s="213"/>
      <c r="K3248" s="213"/>
      <c r="L3248" s="213" t="s">
        <v>669</v>
      </c>
      <c r="M3248" s="213"/>
      <c r="P3248" s="214" t="s">
        <v>1262</v>
      </c>
      <c r="Q3248" s="214"/>
      <c r="R3248" s="215">
        <v>3</v>
      </c>
      <c r="S3248" s="215"/>
      <c r="T3248" s="215"/>
      <c r="U3248" s="215"/>
      <c r="V3248" s="215"/>
      <c r="W3248" s="215"/>
      <c r="X3248" s="215"/>
      <c r="Y3248" s="215"/>
    </row>
    <row r="3249" spans="2:25" ht="3.75" customHeight="1"/>
    <row r="3250" spans="2:25" ht="1.5" customHeight="1"/>
    <row r="3251" spans="2:25" ht="2.25" customHeight="1"/>
    <row r="3252" spans="2:25">
      <c r="B3252" s="211" t="s">
        <v>2234</v>
      </c>
      <c r="C3252" s="211"/>
      <c r="D3252" s="211"/>
      <c r="E3252" s="211"/>
      <c r="F3252" s="211"/>
      <c r="G3252" s="211"/>
      <c r="I3252" s="212" t="s">
        <v>500</v>
      </c>
      <c r="J3252" s="212"/>
      <c r="K3252" s="212"/>
      <c r="L3252" s="212"/>
      <c r="M3252" s="212"/>
      <c r="N3252" s="212"/>
      <c r="O3252" s="212"/>
      <c r="P3252" s="212"/>
      <c r="Q3252" s="212"/>
      <c r="R3252" s="212"/>
      <c r="S3252" s="212"/>
      <c r="T3252" s="212"/>
      <c r="U3252" s="212"/>
      <c r="V3252" s="212"/>
      <c r="W3252" s="212"/>
      <c r="X3252" s="212"/>
      <c r="Y3252" s="212"/>
    </row>
    <row r="3253" spans="2:25">
      <c r="I3253" s="213" t="s">
        <v>1261</v>
      </c>
      <c r="J3253" s="213"/>
      <c r="K3253" s="213"/>
      <c r="L3253" s="213" t="s">
        <v>669</v>
      </c>
      <c r="M3253" s="213"/>
      <c r="P3253" s="214" t="s">
        <v>1262</v>
      </c>
      <c r="Q3253" s="214"/>
      <c r="R3253" s="215">
        <v>417</v>
      </c>
      <c r="S3253" s="215"/>
      <c r="T3253" s="215"/>
      <c r="U3253" s="215"/>
      <c r="V3253" s="215"/>
      <c r="W3253" s="215"/>
      <c r="X3253" s="215"/>
      <c r="Y3253" s="215"/>
    </row>
    <row r="3254" spans="2:25" ht="3.75" customHeight="1"/>
    <row r="3255" spans="2:25" ht="1.5" customHeight="1"/>
    <row r="3256" spans="2:25" ht="2.25" customHeight="1"/>
    <row r="3257" spans="2:25">
      <c r="B3257" s="211" t="s">
        <v>2235</v>
      </c>
      <c r="C3257" s="211"/>
      <c r="D3257" s="211"/>
      <c r="E3257" s="211"/>
      <c r="F3257" s="211"/>
      <c r="G3257" s="211"/>
      <c r="I3257" s="212" t="s">
        <v>2048</v>
      </c>
      <c r="J3257" s="212"/>
      <c r="K3257" s="212"/>
      <c r="L3257" s="212"/>
      <c r="M3257" s="212"/>
      <c r="N3257" s="212"/>
      <c r="O3257" s="212"/>
      <c r="P3257" s="212"/>
      <c r="Q3257" s="212"/>
      <c r="R3257" s="212"/>
      <c r="S3257" s="212"/>
      <c r="T3257" s="212"/>
      <c r="U3257" s="212"/>
      <c r="V3257" s="212"/>
      <c r="W3257" s="212"/>
      <c r="X3257" s="212"/>
      <c r="Y3257" s="212"/>
    </row>
    <row r="3258" spans="2:25">
      <c r="I3258" s="213" t="s">
        <v>1261</v>
      </c>
      <c r="J3258" s="213"/>
      <c r="K3258" s="213"/>
      <c r="L3258" s="213" t="s">
        <v>669</v>
      </c>
      <c r="M3258" s="213"/>
      <c r="P3258" s="214" t="s">
        <v>1262</v>
      </c>
      <c r="Q3258" s="214"/>
      <c r="R3258" s="215">
        <v>33</v>
      </c>
      <c r="S3258" s="215"/>
      <c r="T3258" s="215"/>
      <c r="U3258" s="215"/>
      <c r="V3258" s="215"/>
      <c r="W3258" s="215"/>
      <c r="X3258" s="215"/>
      <c r="Y3258" s="215"/>
    </row>
    <row r="3259" spans="2:25" ht="3.75" customHeight="1"/>
    <row r="3260" spans="2:25" ht="1.5" customHeight="1"/>
    <row r="3261" spans="2:25" ht="2.25" customHeight="1"/>
    <row r="3262" spans="2:25">
      <c r="B3262" s="211" t="s">
        <v>2236</v>
      </c>
      <c r="C3262" s="211"/>
      <c r="D3262" s="211"/>
      <c r="E3262" s="211"/>
      <c r="F3262" s="211"/>
      <c r="G3262" s="211"/>
      <c r="I3262" s="212" t="s">
        <v>2237</v>
      </c>
      <c r="J3262" s="212"/>
      <c r="K3262" s="212"/>
      <c r="L3262" s="212"/>
      <c r="M3262" s="212"/>
      <c r="N3262" s="212"/>
      <c r="O3262" s="212"/>
      <c r="P3262" s="212"/>
      <c r="Q3262" s="212"/>
      <c r="R3262" s="212"/>
      <c r="S3262" s="212"/>
      <c r="T3262" s="212"/>
      <c r="U3262" s="212"/>
      <c r="V3262" s="212"/>
      <c r="W3262" s="212"/>
      <c r="X3262" s="212"/>
      <c r="Y3262" s="212"/>
    </row>
    <row r="3263" spans="2:25">
      <c r="I3263" s="213" t="s">
        <v>1261</v>
      </c>
      <c r="J3263" s="213"/>
      <c r="K3263" s="213"/>
      <c r="L3263" s="213" t="s">
        <v>669</v>
      </c>
      <c r="M3263" s="213"/>
      <c r="P3263" s="214" t="s">
        <v>1262</v>
      </c>
      <c r="Q3263" s="214"/>
      <c r="R3263" s="215">
        <v>378</v>
      </c>
      <c r="S3263" s="215"/>
      <c r="T3263" s="215"/>
      <c r="U3263" s="215"/>
      <c r="V3263" s="215"/>
      <c r="W3263" s="215"/>
      <c r="X3263" s="215"/>
      <c r="Y3263" s="215"/>
    </row>
    <row r="3264" spans="2:25" ht="3.75" customHeight="1"/>
    <row r="3265" spans="2:25" ht="1.5" customHeight="1"/>
    <row r="3266" spans="2:25" ht="2.25" customHeight="1"/>
    <row r="3267" spans="2:25">
      <c r="B3267" s="211" t="s">
        <v>2238</v>
      </c>
      <c r="C3267" s="211"/>
      <c r="D3267" s="211"/>
      <c r="E3267" s="211"/>
      <c r="F3267" s="211"/>
      <c r="G3267" s="211"/>
      <c r="I3267" s="212" t="s">
        <v>2239</v>
      </c>
      <c r="J3267" s="212"/>
      <c r="K3267" s="212"/>
      <c r="L3267" s="212"/>
      <c r="M3267" s="212"/>
      <c r="N3267" s="212"/>
      <c r="O3267" s="212"/>
      <c r="P3267" s="212"/>
      <c r="Q3267" s="212"/>
      <c r="R3267" s="212"/>
      <c r="S3267" s="212"/>
      <c r="T3267" s="212"/>
      <c r="U3267" s="212"/>
      <c r="V3267" s="212"/>
      <c r="W3267" s="212"/>
      <c r="X3267" s="212"/>
      <c r="Y3267" s="212"/>
    </row>
    <row r="3268" spans="2:25">
      <c r="I3268" s="213" t="s">
        <v>1261</v>
      </c>
      <c r="J3268" s="213"/>
      <c r="K3268" s="213"/>
      <c r="L3268" s="213" t="s">
        <v>669</v>
      </c>
      <c r="M3268" s="213"/>
      <c r="P3268" s="214" t="s">
        <v>1262</v>
      </c>
      <c r="Q3268" s="214"/>
      <c r="R3268" s="215">
        <v>6</v>
      </c>
      <c r="S3268" s="215"/>
      <c r="T3268" s="215"/>
      <c r="U3268" s="215"/>
      <c r="V3268" s="215"/>
      <c r="W3268" s="215"/>
      <c r="X3268" s="215"/>
      <c r="Y3268" s="215"/>
    </row>
    <row r="3269" spans="2:25" ht="3.75" customHeight="1"/>
    <row r="3270" spans="2:25" ht="1.5" customHeight="1"/>
    <row r="3271" spans="2:25" ht="2.25" customHeight="1"/>
    <row r="3272" spans="2:25">
      <c r="B3272" s="211" t="s">
        <v>2240</v>
      </c>
      <c r="C3272" s="211"/>
      <c r="D3272" s="211"/>
      <c r="E3272" s="211"/>
      <c r="F3272" s="211"/>
      <c r="G3272" s="211"/>
      <c r="I3272" s="212" t="s">
        <v>502</v>
      </c>
      <c r="J3272" s="212"/>
      <c r="K3272" s="212"/>
      <c r="L3272" s="212"/>
      <c r="M3272" s="212"/>
      <c r="N3272" s="212"/>
      <c r="O3272" s="212"/>
      <c r="P3272" s="212"/>
      <c r="Q3272" s="212"/>
      <c r="R3272" s="212"/>
      <c r="S3272" s="212"/>
      <c r="T3272" s="212"/>
      <c r="U3272" s="212"/>
      <c r="V3272" s="212"/>
      <c r="W3272" s="212"/>
      <c r="X3272" s="212"/>
      <c r="Y3272" s="212"/>
    </row>
    <row r="3273" spans="2:25">
      <c r="I3273" s="213" t="s">
        <v>1261</v>
      </c>
      <c r="J3273" s="213"/>
      <c r="K3273" s="213"/>
      <c r="L3273" s="213" t="s">
        <v>698</v>
      </c>
      <c r="M3273" s="213"/>
      <c r="P3273" s="214" t="s">
        <v>1262</v>
      </c>
      <c r="Q3273" s="214"/>
      <c r="R3273" s="215">
        <v>5496</v>
      </c>
      <c r="S3273" s="215"/>
      <c r="T3273" s="215"/>
      <c r="U3273" s="215"/>
      <c r="V3273" s="215"/>
      <c r="W3273" s="215"/>
      <c r="X3273" s="215"/>
      <c r="Y3273" s="215"/>
    </row>
    <row r="3274" spans="2:25" ht="3.75" customHeight="1"/>
    <row r="3275" spans="2:25" ht="1.5" customHeight="1"/>
    <row r="3276" spans="2:25" ht="2.25" customHeight="1"/>
    <row r="3277" spans="2:25">
      <c r="B3277" s="211" t="s">
        <v>2241</v>
      </c>
      <c r="C3277" s="211"/>
      <c r="D3277" s="211"/>
      <c r="E3277" s="211"/>
      <c r="F3277" s="211"/>
      <c r="G3277" s="211"/>
      <c r="I3277" s="212" t="s">
        <v>2051</v>
      </c>
      <c r="J3277" s="212"/>
      <c r="K3277" s="212"/>
      <c r="L3277" s="212"/>
      <c r="M3277" s="212"/>
      <c r="N3277" s="212"/>
      <c r="O3277" s="212"/>
      <c r="P3277" s="212"/>
      <c r="Q3277" s="212"/>
      <c r="R3277" s="212"/>
      <c r="S3277" s="212"/>
      <c r="T3277" s="212"/>
      <c r="U3277" s="212"/>
      <c r="V3277" s="212"/>
      <c r="W3277" s="212"/>
      <c r="X3277" s="212"/>
      <c r="Y3277" s="212"/>
    </row>
    <row r="3278" spans="2:25">
      <c r="I3278" s="213" t="s">
        <v>1261</v>
      </c>
      <c r="J3278" s="213"/>
      <c r="K3278" s="213"/>
      <c r="L3278" s="213" t="s">
        <v>698</v>
      </c>
      <c r="M3278" s="213"/>
      <c r="P3278" s="214" t="s">
        <v>1262</v>
      </c>
      <c r="Q3278" s="214"/>
      <c r="R3278" s="215">
        <v>5496</v>
      </c>
      <c r="S3278" s="215"/>
      <c r="T3278" s="215"/>
      <c r="U3278" s="215"/>
      <c r="V3278" s="215"/>
      <c r="W3278" s="215"/>
      <c r="X3278" s="215"/>
      <c r="Y3278" s="215"/>
    </row>
    <row r="3279" spans="2:25" ht="3.75" customHeight="1"/>
    <row r="3280" spans="2:25" ht="1.5" customHeight="1"/>
    <row r="3281" spans="2:25" ht="2.25" customHeight="1"/>
    <row r="3282" spans="2:25">
      <c r="B3282" s="211" t="s">
        <v>2242</v>
      </c>
      <c r="C3282" s="211"/>
      <c r="D3282" s="211"/>
      <c r="E3282" s="211"/>
      <c r="F3282" s="211"/>
      <c r="G3282" s="211"/>
      <c r="I3282" s="212" t="s">
        <v>611</v>
      </c>
      <c r="J3282" s="212"/>
      <c r="K3282" s="212"/>
      <c r="L3282" s="212"/>
      <c r="M3282" s="212"/>
      <c r="N3282" s="212"/>
      <c r="O3282" s="212"/>
      <c r="P3282" s="212"/>
      <c r="Q3282" s="212"/>
      <c r="R3282" s="212"/>
      <c r="S3282" s="212"/>
      <c r="T3282" s="212"/>
      <c r="U3282" s="212"/>
      <c r="V3282" s="212"/>
      <c r="W3282" s="212"/>
      <c r="X3282" s="212"/>
      <c r="Y3282" s="212"/>
    </row>
    <row r="3283" spans="2:25">
      <c r="I3283" s="213" t="s">
        <v>1261</v>
      </c>
      <c r="J3283" s="213"/>
      <c r="K3283" s="213"/>
      <c r="L3283" s="213" t="s">
        <v>669</v>
      </c>
      <c r="M3283" s="213"/>
      <c r="P3283" s="214" t="s">
        <v>1262</v>
      </c>
      <c r="Q3283" s="214"/>
      <c r="R3283" s="215">
        <v>469</v>
      </c>
      <c r="S3283" s="215"/>
      <c r="T3283" s="215"/>
      <c r="U3283" s="215"/>
      <c r="V3283" s="215"/>
      <c r="W3283" s="215"/>
      <c r="X3283" s="215"/>
      <c r="Y3283" s="215"/>
    </row>
    <row r="3284" spans="2:25" ht="3.75" customHeight="1"/>
    <row r="3285" spans="2:25" ht="1.5" customHeight="1"/>
    <row r="3286" spans="2:25" ht="2.25" customHeight="1"/>
    <row r="3287" spans="2:25">
      <c r="B3287" s="211" t="s">
        <v>2243</v>
      </c>
      <c r="C3287" s="211"/>
      <c r="D3287" s="211"/>
      <c r="E3287" s="211"/>
      <c r="F3287" s="211"/>
      <c r="G3287" s="211"/>
      <c r="I3287" s="212" t="s">
        <v>2244</v>
      </c>
      <c r="J3287" s="212"/>
      <c r="K3287" s="212"/>
      <c r="L3287" s="212"/>
      <c r="M3287" s="212"/>
      <c r="N3287" s="212"/>
      <c r="O3287" s="212"/>
      <c r="P3287" s="212"/>
      <c r="Q3287" s="212"/>
      <c r="R3287" s="212"/>
      <c r="S3287" s="212"/>
      <c r="T3287" s="212"/>
      <c r="U3287" s="212"/>
      <c r="V3287" s="212"/>
      <c r="W3287" s="212"/>
      <c r="X3287" s="212"/>
      <c r="Y3287" s="212"/>
    </row>
    <row r="3288" spans="2:25">
      <c r="I3288" s="213" t="s">
        <v>1261</v>
      </c>
      <c r="J3288" s="213"/>
      <c r="K3288" s="213"/>
      <c r="L3288" s="213" t="s">
        <v>669</v>
      </c>
      <c r="M3288" s="213"/>
      <c r="P3288" s="214" t="s">
        <v>1262</v>
      </c>
      <c r="Q3288" s="214"/>
      <c r="R3288" s="215">
        <v>469</v>
      </c>
      <c r="S3288" s="215"/>
      <c r="T3288" s="215"/>
      <c r="U3288" s="215"/>
      <c r="V3288" s="215"/>
      <c r="W3288" s="215"/>
      <c r="X3288" s="215"/>
      <c r="Y3288" s="215"/>
    </row>
    <row r="3289" spans="2:25" ht="3.75" customHeight="1"/>
    <row r="3290" spans="2:25" ht="1.5" customHeight="1"/>
    <row r="3291" spans="2:25" ht="2.25" customHeight="1"/>
    <row r="3292" spans="2:25">
      <c r="B3292" s="211" t="s">
        <v>2245</v>
      </c>
      <c r="C3292" s="211"/>
      <c r="D3292" s="211"/>
      <c r="E3292" s="211"/>
      <c r="F3292" s="211"/>
      <c r="G3292" s="211"/>
      <c r="I3292" s="212" t="s">
        <v>510</v>
      </c>
      <c r="J3292" s="212"/>
      <c r="K3292" s="212"/>
      <c r="L3292" s="212"/>
      <c r="M3292" s="212"/>
      <c r="N3292" s="212"/>
      <c r="O3292" s="212"/>
      <c r="P3292" s="212"/>
      <c r="Q3292" s="212"/>
      <c r="R3292" s="212"/>
      <c r="S3292" s="212"/>
      <c r="T3292" s="212"/>
      <c r="U3292" s="212"/>
      <c r="V3292" s="212"/>
      <c r="W3292" s="212"/>
      <c r="X3292" s="212"/>
      <c r="Y3292" s="212"/>
    </row>
    <row r="3293" spans="2:25">
      <c r="I3293" s="213" t="s">
        <v>1261</v>
      </c>
      <c r="J3293" s="213"/>
      <c r="K3293" s="213"/>
      <c r="L3293" s="213" t="s">
        <v>669</v>
      </c>
      <c r="M3293" s="213"/>
      <c r="P3293" s="214" t="s">
        <v>1262</v>
      </c>
      <c r="Q3293" s="214"/>
      <c r="R3293" s="215">
        <v>547</v>
      </c>
      <c r="S3293" s="215"/>
      <c r="T3293" s="215"/>
      <c r="U3293" s="215"/>
      <c r="V3293" s="215"/>
      <c r="W3293" s="215"/>
      <c r="X3293" s="215"/>
      <c r="Y3293" s="215"/>
    </row>
    <row r="3294" spans="2:25" ht="3.75" customHeight="1"/>
    <row r="3295" spans="2:25" ht="1.5" customHeight="1"/>
    <row r="3296" spans="2:25" ht="2.25" customHeight="1"/>
    <row r="3297" spans="2:25">
      <c r="B3297" s="211" t="s">
        <v>2246</v>
      </c>
      <c r="C3297" s="211"/>
      <c r="D3297" s="211"/>
      <c r="E3297" s="211"/>
      <c r="F3297" s="211"/>
      <c r="G3297" s="211"/>
      <c r="I3297" s="212" t="s">
        <v>2247</v>
      </c>
      <c r="J3297" s="212"/>
      <c r="K3297" s="212"/>
      <c r="L3297" s="212"/>
      <c r="M3297" s="212"/>
      <c r="N3297" s="212"/>
      <c r="O3297" s="212"/>
      <c r="P3297" s="212"/>
      <c r="Q3297" s="212"/>
      <c r="R3297" s="212"/>
      <c r="S3297" s="212"/>
      <c r="T3297" s="212"/>
      <c r="U3297" s="212"/>
      <c r="V3297" s="212"/>
      <c r="W3297" s="212"/>
      <c r="X3297" s="212"/>
      <c r="Y3297" s="212"/>
    </row>
    <row r="3298" spans="2:25">
      <c r="I3298" s="213" t="s">
        <v>1261</v>
      </c>
      <c r="J3298" s="213"/>
      <c r="K3298" s="213"/>
      <c r="L3298" s="213" t="s">
        <v>669</v>
      </c>
      <c r="M3298" s="213"/>
      <c r="P3298" s="214" t="s">
        <v>1262</v>
      </c>
      <c r="Q3298" s="214"/>
      <c r="R3298" s="215">
        <v>33</v>
      </c>
      <c r="S3298" s="215"/>
      <c r="T3298" s="215"/>
      <c r="U3298" s="215"/>
      <c r="V3298" s="215"/>
      <c r="W3298" s="215"/>
      <c r="X3298" s="215"/>
      <c r="Y3298" s="215"/>
    </row>
    <row r="3299" spans="2:25" ht="3.75" customHeight="1"/>
    <row r="3300" spans="2:25" ht="1.5" customHeight="1"/>
    <row r="3301" spans="2:25" ht="2.25" customHeight="1"/>
    <row r="3302" spans="2:25">
      <c r="B3302" s="211" t="s">
        <v>2248</v>
      </c>
      <c r="C3302" s="211"/>
      <c r="D3302" s="211"/>
      <c r="E3302" s="211"/>
      <c r="F3302" s="211"/>
      <c r="G3302" s="211"/>
      <c r="I3302" s="212" t="s">
        <v>2065</v>
      </c>
      <c r="J3302" s="212"/>
      <c r="K3302" s="212"/>
      <c r="L3302" s="212"/>
      <c r="M3302" s="212"/>
      <c r="N3302" s="212"/>
      <c r="O3302" s="212"/>
      <c r="P3302" s="212"/>
      <c r="Q3302" s="212"/>
      <c r="R3302" s="212"/>
      <c r="S3302" s="212"/>
      <c r="T3302" s="212"/>
      <c r="U3302" s="212"/>
      <c r="V3302" s="212"/>
      <c r="W3302" s="212"/>
      <c r="X3302" s="212"/>
      <c r="Y3302" s="212"/>
    </row>
    <row r="3303" spans="2:25">
      <c r="I3303" s="213" t="s">
        <v>1261</v>
      </c>
      <c r="J3303" s="213"/>
      <c r="K3303" s="213"/>
      <c r="L3303" s="213" t="s">
        <v>669</v>
      </c>
      <c r="M3303" s="213"/>
      <c r="P3303" s="214" t="s">
        <v>1262</v>
      </c>
      <c r="Q3303" s="214"/>
      <c r="R3303" s="215">
        <v>135</v>
      </c>
      <c r="S3303" s="215"/>
      <c r="T3303" s="215"/>
      <c r="U3303" s="215"/>
      <c r="V3303" s="215"/>
      <c r="W3303" s="215"/>
      <c r="X3303" s="215"/>
      <c r="Y3303" s="215"/>
    </row>
    <row r="3304" spans="2:25" ht="3.75" customHeight="1"/>
    <row r="3305" spans="2:25" ht="1.5" customHeight="1"/>
    <row r="3306" spans="2:25" ht="2.25" customHeight="1"/>
    <row r="3307" spans="2:25">
      <c r="B3307" s="211" t="s">
        <v>2249</v>
      </c>
      <c r="C3307" s="211"/>
      <c r="D3307" s="211"/>
      <c r="E3307" s="211"/>
      <c r="F3307" s="211"/>
      <c r="G3307" s="211"/>
      <c r="I3307" s="212" t="s">
        <v>2067</v>
      </c>
      <c r="J3307" s="212"/>
      <c r="K3307" s="212"/>
      <c r="L3307" s="212"/>
      <c r="M3307" s="212"/>
      <c r="N3307" s="212"/>
      <c r="O3307" s="212"/>
      <c r="P3307" s="212"/>
      <c r="Q3307" s="212"/>
      <c r="R3307" s="212"/>
      <c r="S3307" s="212"/>
      <c r="T3307" s="212"/>
      <c r="U3307" s="212"/>
      <c r="V3307" s="212"/>
      <c r="W3307" s="212"/>
      <c r="X3307" s="212"/>
      <c r="Y3307" s="212"/>
    </row>
    <row r="3308" spans="2:25">
      <c r="I3308" s="213" t="s">
        <v>1261</v>
      </c>
      <c r="J3308" s="213"/>
      <c r="K3308" s="213"/>
      <c r="L3308" s="213" t="s">
        <v>669</v>
      </c>
      <c r="M3308" s="213"/>
      <c r="P3308" s="214" t="s">
        <v>1262</v>
      </c>
      <c r="Q3308" s="214"/>
      <c r="R3308" s="215">
        <v>143</v>
      </c>
      <c r="S3308" s="215"/>
      <c r="T3308" s="215"/>
      <c r="U3308" s="215"/>
      <c r="V3308" s="215"/>
      <c r="W3308" s="215"/>
      <c r="X3308" s="215"/>
      <c r="Y3308" s="215"/>
    </row>
    <row r="3309" spans="2:25" ht="3.75" customHeight="1"/>
    <row r="3310" spans="2:25" ht="1.5" customHeight="1"/>
    <row r="3311" spans="2:25" ht="2.25" customHeight="1"/>
    <row r="3312" spans="2:25">
      <c r="B3312" s="211" t="s">
        <v>2250</v>
      </c>
      <c r="C3312" s="211"/>
      <c r="D3312" s="211"/>
      <c r="E3312" s="211"/>
      <c r="F3312" s="211"/>
      <c r="G3312" s="211"/>
      <c r="I3312" s="212" t="s">
        <v>2251</v>
      </c>
      <c r="J3312" s="212"/>
      <c r="K3312" s="212"/>
      <c r="L3312" s="212"/>
      <c r="M3312" s="212"/>
      <c r="N3312" s="212"/>
      <c r="O3312" s="212"/>
      <c r="P3312" s="212"/>
      <c r="Q3312" s="212"/>
      <c r="R3312" s="212"/>
      <c r="S3312" s="212"/>
      <c r="T3312" s="212"/>
      <c r="U3312" s="212"/>
      <c r="V3312" s="212"/>
      <c r="W3312" s="212"/>
      <c r="X3312" s="212"/>
      <c r="Y3312" s="212"/>
    </row>
    <row r="3313" spans="2:25">
      <c r="I3313" s="213" t="s">
        <v>1261</v>
      </c>
      <c r="J3313" s="213"/>
      <c r="K3313" s="213"/>
      <c r="L3313" s="213" t="s">
        <v>669</v>
      </c>
      <c r="M3313" s="213"/>
      <c r="P3313" s="214" t="s">
        <v>1262</v>
      </c>
      <c r="Q3313" s="214"/>
      <c r="R3313" s="215">
        <v>236</v>
      </c>
      <c r="S3313" s="215"/>
      <c r="T3313" s="215"/>
      <c r="U3313" s="215"/>
      <c r="V3313" s="215"/>
      <c r="W3313" s="215"/>
      <c r="X3313" s="215"/>
      <c r="Y3313" s="215"/>
    </row>
    <row r="3314" spans="2:25" ht="3.75" customHeight="1"/>
    <row r="3315" spans="2:25" ht="1.5" customHeight="1"/>
    <row r="3316" spans="2:25" ht="2.25" customHeight="1"/>
    <row r="3317" spans="2:25">
      <c r="B3317" s="211" t="s">
        <v>2252</v>
      </c>
      <c r="C3317" s="211"/>
      <c r="D3317" s="211"/>
      <c r="E3317" s="211"/>
      <c r="F3317" s="211"/>
      <c r="G3317" s="211"/>
      <c r="I3317" s="212" t="s">
        <v>613</v>
      </c>
      <c r="J3317" s="212"/>
      <c r="K3317" s="212"/>
      <c r="L3317" s="212"/>
      <c r="M3317" s="212"/>
      <c r="N3317" s="212"/>
      <c r="O3317" s="212"/>
      <c r="P3317" s="212"/>
      <c r="Q3317" s="212"/>
      <c r="R3317" s="212"/>
      <c r="S3317" s="212"/>
      <c r="T3317" s="212"/>
      <c r="U3317" s="212"/>
      <c r="V3317" s="212"/>
      <c r="W3317" s="212"/>
      <c r="X3317" s="212"/>
      <c r="Y3317" s="212"/>
    </row>
    <row r="3318" spans="2:25">
      <c r="I3318" s="213" t="s">
        <v>1261</v>
      </c>
      <c r="J3318" s="213"/>
      <c r="K3318" s="213"/>
      <c r="L3318" s="213" t="s">
        <v>669</v>
      </c>
      <c r="M3318" s="213"/>
      <c r="P3318" s="214" t="s">
        <v>1262</v>
      </c>
      <c r="Q3318" s="214"/>
      <c r="R3318" s="215">
        <v>111</v>
      </c>
      <c r="S3318" s="215"/>
      <c r="T3318" s="215"/>
      <c r="U3318" s="215"/>
      <c r="V3318" s="215"/>
      <c r="W3318" s="215"/>
      <c r="X3318" s="215"/>
      <c r="Y3318" s="215"/>
    </row>
    <row r="3319" spans="2:25" ht="3.75" customHeight="1"/>
    <row r="3320" spans="2:25" ht="1.5" customHeight="1"/>
    <row r="3321" spans="2:25" ht="2.25" customHeight="1"/>
    <row r="3322" spans="2:25">
      <c r="B3322" s="211" t="s">
        <v>2253</v>
      </c>
      <c r="C3322" s="211"/>
      <c r="D3322" s="211"/>
      <c r="E3322" s="211"/>
      <c r="F3322" s="211"/>
      <c r="G3322" s="211"/>
      <c r="I3322" s="212" t="s">
        <v>2254</v>
      </c>
      <c r="J3322" s="212"/>
      <c r="K3322" s="212"/>
      <c r="L3322" s="212"/>
      <c r="M3322" s="212"/>
      <c r="N3322" s="212"/>
      <c r="O3322" s="212"/>
      <c r="P3322" s="212"/>
      <c r="Q3322" s="212"/>
      <c r="R3322" s="212"/>
      <c r="S3322" s="212"/>
      <c r="T3322" s="212"/>
      <c r="U3322" s="212"/>
      <c r="V3322" s="212"/>
      <c r="W3322" s="212"/>
      <c r="X3322" s="212"/>
      <c r="Y3322" s="212"/>
    </row>
    <row r="3323" spans="2:25">
      <c r="I3323" s="213" t="s">
        <v>1261</v>
      </c>
      <c r="J3323" s="213"/>
      <c r="K3323" s="213"/>
      <c r="L3323" s="213" t="s">
        <v>669</v>
      </c>
      <c r="M3323" s="213"/>
      <c r="P3323" s="214" t="s">
        <v>1262</v>
      </c>
      <c r="Q3323" s="214"/>
      <c r="R3323" s="215">
        <v>111</v>
      </c>
      <c r="S3323" s="215"/>
      <c r="T3323" s="215"/>
      <c r="U3323" s="215"/>
      <c r="V3323" s="215"/>
      <c r="W3323" s="215"/>
      <c r="X3323" s="215"/>
      <c r="Y3323" s="215"/>
    </row>
    <row r="3324" spans="2:25" ht="3.75" customHeight="1"/>
    <row r="3325" spans="2:25" ht="1.5" customHeight="1"/>
    <row r="3326" spans="2:25" ht="2.25" customHeight="1"/>
    <row r="3327" spans="2:25">
      <c r="B3327" s="211" t="s">
        <v>2255</v>
      </c>
      <c r="C3327" s="211"/>
      <c r="D3327" s="211"/>
      <c r="E3327" s="211"/>
      <c r="F3327" s="211"/>
      <c r="G3327" s="211"/>
      <c r="I3327" s="212" t="s">
        <v>615</v>
      </c>
      <c r="J3327" s="212"/>
      <c r="K3327" s="212"/>
      <c r="L3327" s="212"/>
      <c r="M3327" s="212"/>
      <c r="N3327" s="212"/>
      <c r="O3327" s="212"/>
      <c r="P3327" s="212"/>
      <c r="Q3327" s="212"/>
      <c r="R3327" s="212"/>
      <c r="S3327" s="212"/>
      <c r="T3327" s="212"/>
      <c r="U3327" s="212"/>
      <c r="V3327" s="212"/>
      <c r="W3327" s="212"/>
      <c r="X3327" s="212"/>
      <c r="Y3327" s="212"/>
    </row>
    <row r="3328" spans="2:25">
      <c r="I3328" s="213" t="s">
        <v>1261</v>
      </c>
      <c r="J3328" s="213"/>
      <c r="K3328" s="213"/>
      <c r="L3328" s="213" t="s">
        <v>698</v>
      </c>
      <c r="M3328" s="213"/>
      <c r="P3328" s="214" t="s">
        <v>1262</v>
      </c>
      <c r="Q3328" s="214"/>
      <c r="R3328" s="215">
        <v>427</v>
      </c>
      <c r="S3328" s="215"/>
      <c r="T3328" s="215"/>
      <c r="U3328" s="215"/>
      <c r="V3328" s="215"/>
      <c r="W3328" s="215"/>
      <c r="X3328" s="215"/>
      <c r="Y3328" s="215"/>
    </row>
    <row r="3329" spans="2:25" ht="3.75" customHeight="1"/>
    <row r="3330" spans="2:25" ht="1.5" customHeight="1"/>
    <row r="3331" spans="2:25" ht="2.25" customHeight="1"/>
    <row r="3332" spans="2:25">
      <c r="B3332" s="211" t="s">
        <v>2256</v>
      </c>
      <c r="C3332" s="211"/>
      <c r="D3332" s="211"/>
      <c r="E3332" s="211"/>
      <c r="F3332" s="211"/>
      <c r="G3332" s="211"/>
      <c r="I3332" s="212" t="s">
        <v>2257</v>
      </c>
      <c r="J3332" s="212"/>
      <c r="K3332" s="212"/>
      <c r="L3332" s="212"/>
      <c r="M3332" s="212"/>
      <c r="N3332" s="212"/>
      <c r="O3332" s="212"/>
      <c r="P3332" s="212"/>
      <c r="Q3332" s="212"/>
      <c r="R3332" s="212"/>
      <c r="S3332" s="212"/>
      <c r="T3332" s="212"/>
      <c r="U3332" s="212"/>
      <c r="V3332" s="212"/>
      <c r="W3332" s="212"/>
      <c r="X3332" s="212"/>
      <c r="Y3332" s="212"/>
    </row>
    <row r="3333" spans="2:25">
      <c r="I3333" s="213" t="s">
        <v>1261</v>
      </c>
      <c r="J3333" s="213"/>
      <c r="K3333" s="213"/>
      <c r="L3333" s="213" t="s">
        <v>698</v>
      </c>
      <c r="M3333" s="213"/>
      <c r="P3333" s="214" t="s">
        <v>1262</v>
      </c>
      <c r="Q3333" s="214"/>
      <c r="R3333" s="215">
        <v>313</v>
      </c>
      <c r="S3333" s="215"/>
      <c r="T3333" s="215"/>
      <c r="U3333" s="215"/>
      <c r="V3333" s="215"/>
      <c r="W3333" s="215"/>
      <c r="X3333" s="215"/>
      <c r="Y3333" s="215"/>
    </row>
    <row r="3334" spans="2:25" ht="3.75" customHeight="1"/>
    <row r="3335" spans="2:25" ht="1.5" customHeight="1"/>
    <row r="3336" spans="2:25" ht="2.25" customHeight="1"/>
    <row r="3337" spans="2:25">
      <c r="B3337" s="211" t="s">
        <v>2258</v>
      </c>
      <c r="C3337" s="211"/>
      <c r="D3337" s="211"/>
      <c r="E3337" s="211"/>
      <c r="F3337" s="211"/>
      <c r="G3337" s="211"/>
      <c r="I3337" s="212" t="s">
        <v>2259</v>
      </c>
      <c r="J3337" s="212"/>
      <c r="K3337" s="212"/>
      <c r="L3337" s="212"/>
      <c r="M3337" s="212"/>
      <c r="N3337" s="212"/>
      <c r="O3337" s="212"/>
      <c r="P3337" s="212"/>
      <c r="Q3337" s="212"/>
      <c r="R3337" s="212"/>
      <c r="S3337" s="212"/>
      <c r="T3337" s="212"/>
      <c r="U3337" s="212"/>
      <c r="V3337" s="212"/>
      <c r="W3337" s="212"/>
      <c r="X3337" s="212"/>
      <c r="Y3337" s="212"/>
    </row>
    <row r="3338" spans="2:25">
      <c r="I3338" s="213" t="s">
        <v>1261</v>
      </c>
      <c r="J3338" s="213"/>
      <c r="K3338" s="213"/>
      <c r="L3338" s="213" t="s">
        <v>698</v>
      </c>
      <c r="M3338" s="213"/>
      <c r="P3338" s="214" t="s">
        <v>1262</v>
      </c>
      <c r="Q3338" s="214"/>
      <c r="R3338" s="215">
        <v>77</v>
      </c>
      <c r="S3338" s="215"/>
      <c r="T3338" s="215"/>
      <c r="U3338" s="215"/>
      <c r="V3338" s="215"/>
      <c r="W3338" s="215"/>
      <c r="X3338" s="215"/>
      <c r="Y3338" s="215"/>
    </row>
    <row r="3339" spans="2:25" ht="3.75" customHeight="1"/>
    <row r="3340" spans="2:25" ht="1.5" customHeight="1"/>
    <row r="3341" spans="2:25" ht="2.25" customHeight="1"/>
    <row r="3342" spans="2:25">
      <c r="B3342" s="211" t="s">
        <v>2260</v>
      </c>
      <c r="C3342" s="211"/>
      <c r="D3342" s="211"/>
      <c r="E3342" s="211"/>
      <c r="F3342" s="211"/>
      <c r="G3342" s="211"/>
      <c r="I3342" s="212" t="s">
        <v>2261</v>
      </c>
      <c r="J3342" s="212"/>
      <c r="K3342" s="212"/>
      <c r="L3342" s="212"/>
      <c r="M3342" s="212"/>
      <c r="N3342" s="212"/>
      <c r="O3342" s="212"/>
      <c r="P3342" s="212"/>
      <c r="Q3342" s="212"/>
      <c r="R3342" s="212"/>
      <c r="S3342" s="212"/>
      <c r="T3342" s="212"/>
      <c r="U3342" s="212"/>
      <c r="V3342" s="212"/>
      <c r="W3342" s="212"/>
      <c r="X3342" s="212"/>
      <c r="Y3342" s="212"/>
    </row>
    <row r="3343" spans="2:25">
      <c r="I3343" s="213" t="s">
        <v>1261</v>
      </c>
      <c r="J3343" s="213"/>
      <c r="K3343" s="213"/>
      <c r="L3343" s="213" t="s">
        <v>669</v>
      </c>
      <c r="M3343" s="213"/>
      <c r="P3343" s="214" t="s">
        <v>1262</v>
      </c>
      <c r="Q3343" s="214"/>
      <c r="R3343" s="215">
        <v>37</v>
      </c>
      <c r="S3343" s="215"/>
      <c r="T3343" s="215"/>
      <c r="U3343" s="215"/>
      <c r="V3343" s="215"/>
      <c r="W3343" s="215"/>
      <c r="X3343" s="215"/>
      <c r="Y3343" s="215"/>
    </row>
    <row r="3344" spans="2:25" ht="3.75" customHeight="1"/>
    <row r="3345" spans="2:25" ht="1.5" customHeight="1"/>
    <row r="3346" spans="2:25" ht="2.25" customHeight="1"/>
    <row r="3347" spans="2:25">
      <c r="B3347" s="211" t="s">
        <v>2262</v>
      </c>
      <c r="C3347" s="211"/>
      <c r="D3347" s="211"/>
      <c r="E3347" s="211"/>
      <c r="F3347" s="211"/>
      <c r="G3347" s="211"/>
      <c r="I3347" s="212" t="s">
        <v>617</v>
      </c>
      <c r="J3347" s="212"/>
      <c r="K3347" s="212"/>
      <c r="L3347" s="212"/>
      <c r="M3347" s="212"/>
      <c r="N3347" s="212"/>
      <c r="O3347" s="212"/>
      <c r="P3347" s="212"/>
      <c r="Q3347" s="212"/>
      <c r="R3347" s="212"/>
      <c r="S3347" s="212"/>
      <c r="T3347" s="212"/>
      <c r="U3347" s="212"/>
      <c r="V3347" s="212"/>
      <c r="W3347" s="212"/>
      <c r="X3347" s="212"/>
      <c r="Y3347" s="212"/>
    </row>
    <row r="3348" spans="2:25">
      <c r="I3348" s="213" t="s">
        <v>1261</v>
      </c>
      <c r="J3348" s="213"/>
      <c r="K3348" s="213"/>
      <c r="L3348" s="213" t="s">
        <v>698</v>
      </c>
      <c r="M3348" s="213"/>
      <c r="P3348" s="214" t="s">
        <v>1262</v>
      </c>
      <c r="Q3348" s="214"/>
      <c r="R3348" s="215">
        <v>76.5</v>
      </c>
      <c r="S3348" s="215"/>
      <c r="T3348" s="215"/>
      <c r="U3348" s="215"/>
      <c r="V3348" s="215"/>
      <c r="W3348" s="215"/>
      <c r="X3348" s="215"/>
      <c r="Y3348" s="215"/>
    </row>
    <row r="3349" spans="2:25" ht="3.75" customHeight="1"/>
    <row r="3350" spans="2:25" ht="1.5" customHeight="1"/>
    <row r="3351" spans="2:25" ht="2.25" customHeight="1"/>
    <row r="3352" spans="2:25">
      <c r="B3352" s="211" t="s">
        <v>2263</v>
      </c>
      <c r="C3352" s="211"/>
      <c r="D3352" s="211"/>
      <c r="E3352" s="211"/>
      <c r="F3352" s="211"/>
      <c r="G3352" s="211"/>
      <c r="I3352" s="212" t="s">
        <v>2264</v>
      </c>
      <c r="J3352" s="212"/>
      <c r="K3352" s="212"/>
      <c r="L3352" s="212"/>
      <c r="M3352" s="212"/>
      <c r="N3352" s="212"/>
      <c r="O3352" s="212"/>
      <c r="P3352" s="212"/>
      <c r="Q3352" s="212"/>
      <c r="R3352" s="212"/>
      <c r="S3352" s="212"/>
      <c r="T3352" s="212"/>
      <c r="U3352" s="212"/>
      <c r="V3352" s="212"/>
      <c r="W3352" s="212"/>
      <c r="X3352" s="212"/>
      <c r="Y3352" s="212"/>
    </row>
    <row r="3353" spans="2:25">
      <c r="I3353" s="213" t="s">
        <v>1261</v>
      </c>
      <c r="J3353" s="213"/>
      <c r="K3353" s="213"/>
      <c r="L3353" s="213" t="s">
        <v>698</v>
      </c>
      <c r="M3353" s="213"/>
      <c r="P3353" s="214" t="s">
        <v>1262</v>
      </c>
      <c r="Q3353" s="214"/>
      <c r="R3353" s="215">
        <v>40.5</v>
      </c>
      <c r="S3353" s="215"/>
      <c r="T3353" s="215"/>
      <c r="U3353" s="215"/>
      <c r="V3353" s="215"/>
      <c r="W3353" s="215"/>
      <c r="X3353" s="215"/>
      <c r="Y3353" s="215"/>
    </row>
    <row r="3354" spans="2:25" ht="3.75" customHeight="1"/>
    <row r="3355" spans="2:25" ht="1.5" customHeight="1"/>
    <row r="3356" spans="2:25" ht="2.25" customHeight="1"/>
    <row r="3357" spans="2:25">
      <c r="B3357" s="211" t="s">
        <v>2265</v>
      </c>
      <c r="C3357" s="211"/>
      <c r="D3357" s="211"/>
      <c r="E3357" s="211"/>
      <c r="F3357" s="211"/>
      <c r="G3357" s="211"/>
      <c r="I3357" s="212" t="s">
        <v>2266</v>
      </c>
      <c r="J3357" s="212"/>
      <c r="K3357" s="212"/>
      <c r="L3357" s="212"/>
      <c r="M3357" s="212"/>
      <c r="N3357" s="212"/>
      <c r="O3357" s="212"/>
      <c r="P3357" s="212"/>
      <c r="Q3357" s="212"/>
      <c r="R3357" s="212"/>
      <c r="S3357" s="212"/>
      <c r="T3357" s="212"/>
      <c r="U3357" s="212"/>
      <c r="V3357" s="212"/>
      <c r="W3357" s="212"/>
      <c r="X3357" s="212"/>
      <c r="Y3357" s="212"/>
    </row>
    <row r="3358" spans="2:25">
      <c r="I3358" s="213" t="s">
        <v>1261</v>
      </c>
      <c r="J3358" s="213"/>
      <c r="K3358" s="213"/>
      <c r="L3358" s="213" t="s">
        <v>698</v>
      </c>
      <c r="M3358" s="213"/>
      <c r="P3358" s="214" t="s">
        <v>1262</v>
      </c>
      <c r="Q3358" s="214"/>
      <c r="R3358" s="215">
        <v>36</v>
      </c>
      <c r="S3358" s="215"/>
      <c r="T3358" s="215"/>
      <c r="U3358" s="215"/>
      <c r="V3358" s="215"/>
      <c r="W3358" s="215"/>
      <c r="X3358" s="215"/>
      <c r="Y3358" s="215"/>
    </row>
    <row r="3359" spans="2:25" ht="3.75" customHeight="1"/>
    <row r="3360" spans="2:25" ht="1.5" customHeight="1"/>
    <row r="3361" spans="2:25" ht="2.25" customHeight="1"/>
    <row r="3362" spans="2:25">
      <c r="B3362" s="211" t="s">
        <v>2267</v>
      </c>
      <c r="C3362" s="211"/>
      <c r="D3362" s="211"/>
      <c r="E3362" s="211"/>
      <c r="F3362" s="211"/>
      <c r="G3362" s="211"/>
      <c r="I3362" s="212" t="s">
        <v>619</v>
      </c>
      <c r="J3362" s="212"/>
      <c r="K3362" s="212"/>
      <c r="L3362" s="212"/>
      <c r="M3362" s="212"/>
      <c r="N3362" s="212"/>
      <c r="O3362" s="212"/>
      <c r="P3362" s="212"/>
      <c r="Q3362" s="212"/>
      <c r="R3362" s="212"/>
      <c r="S3362" s="212"/>
      <c r="T3362" s="212"/>
      <c r="U3362" s="212"/>
      <c r="V3362" s="212"/>
      <c r="W3362" s="212"/>
      <c r="X3362" s="212"/>
      <c r="Y3362" s="212"/>
    </row>
    <row r="3363" spans="2:25">
      <c r="I3363" s="213" t="s">
        <v>1261</v>
      </c>
      <c r="J3363" s="213"/>
      <c r="K3363" s="213"/>
      <c r="L3363" s="213" t="s">
        <v>698</v>
      </c>
      <c r="M3363" s="213"/>
      <c r="P3363" s="214" t="s">
        <v>1262</v>
      </c>
      <c r="Q3363" s="214"/>
      <c r="R3363" s="215">
        <v>112</v>
      </c>
      <c r="S3363" s="215"/>
      <c r="T3363" s="215"/>
      <c r="U3363" s="215"/>
      <c r="V3363" s="215"/>
      <c r="W3363" s="215"/>
      <c r="X3363" s="215"/>
      <c r="Y3363" s="215"/>
    </row>
    <row r="3364" spans="2:25" ht="3.75" customHeight="1"/>
    <row r="3365" spans="2:25" ht="1.5" customHeight="1"/>
    <row r="3366" spans="2:25" ht="2.25" customHeight="1"/>
    <row r="3367" spans="2:25">
      <c r="B3367" s="211" t="s">
        <v>2268</v>
      </c>
      <c r="C3367" s="211"/>
      <c r="D3367" s="211"/>
      <c r="E3367" s="211"/>
      <c r="F3367" s="211"/>
      <c r="G3367" s="211"/>
      <c r="I3367" s="212" t="s">
        <v>2269</v>
      </c>
      <c r="J3367" s="212"/>
      <c r="K3367" s="212"/>
      <c r="L3367" s="212"/>
      <c r="M3367" s="212"/>
      <c r="N3367" s="212"/>
      <c r="O3367" s="212"/>
      <c r="P3367" s="212"/>
      <c r="Q3367" s="212"/>
      <c r="R3367" s="212"/>
      <c r="S3367" s="212"/>
      <c r="T3367" s="212"/>
      <c r="U3367" s="212"/>
      <c r="V3367" s="212"/>
      <c r="W3367" s="212"/>
      <c r="X3367" s="212"/>
      <c r="Y3367" s="212"/>
    </row>
    <row r="3368" spans="2:25">
      <c r="I3368" s="213" t="s">
        <v>1261</v>
      </c>
      <c r="J3368" s="213"/>
      <c r="K3368" s="213"/>
      <c r="L3368" s="213" t="s">
        <v>698</v>
      </c>
      <c r="M3368" s="213"/>
      <c r="P3368" s="214" t="s">
        <v>1262</v>
      </c>
      <c r="Q3368" s="214"/>
      <c r="R3368" s="215">
        <v>112</v>
      </c>
      <c r="S3368" s="215"/>
      <c r="T3368" s="215"/>
      <c r="U3368" s="215"/>
      <c r="V3368" s="215"/>
      <c r="W3368" s="215"/>
      <c r="X3368" s="215"/>
      <c r="Y3368" s="215"/>
    </row>
    <row r="3369" spans="2:25" ht="3.75" customHeight="1"/>
    <row r="3370" spans="2:25" ht="1.5" customHeight="1"/>
    <row r="3371" spans="2:25" ht="2.25" customHeight="1"/>
    <row r="3372" spans="2:25">
      <c r="B3372" s="211" t="s">
        <v>2270</v>
      </c>
      <c r="C3372" s="211"/>
      <c r="D3372" s="211"/>
      <c r="E3372" s="211"/>
      <c r="F3372" s="211"/>
      <c r="G3372" s="211"/>
      <c r="I3372" s="212" t="s">
        <v>621</v>
      </c>
      <c r="J3372" s="212"/>
      <c r="K3372" s="212"/>
      <c r="L3372" s="212"/>
      <c r="M3372" s="212"/>
      <c r="N3372" s="212"/>
      <c r="O3372" s="212"/>
      <c r="P3372" s="212"/>
      <c r="Q3372" s="212"/>
      <c r="R3372" s="212"/>
      <c r="S3372" s="212"/>
      <c r="T3372" s="212"/>
      <c r="U3372" s="212"/>
      <c r="V3372" s="212"/>
      <c r="W3372" s="212"/>
      <c r="X3372" s="212"/>
      <c r="Y3372" s="212"/>
    </row>
    <row r="3373" spans="2:25">
      <c r="I3373" s="213" t="s">
        <v>1261</v>
      </c>
      <c r="J3373" s="213"/>
      <c r="K3373" s="213"/>
      <c r="L3373" s="213" t="s">
        <v>669</v>
      </c>
      <c r="M3373" s="213"/>
      <c r="P3373" s="214" t="s">
        <v>1262</v>
      </c>
      <c r="Q3373" s="214"/>
      <c r="R3373" s="215">
        <v>3</v>
      </c>
      <c r="S3373" s="215"/>
      <c r="T3373" s="215"/>
      <c r="U3373" s="215"/>
      <c r="V3373" s="215"/>
      <c r="W3373" s="215"/>
      <c r="X3373" s="215"/>
      <c r="Y3373" s="215"/>
    </row>
    <row r="3374" spans="2:25" ht="3.75" customHeight="1"/>
    <row r="3375" spans="2:25" ht="1.5" customHeight="1"/>
    <row r="3376" spans="2:25" ht="2.25" customHeight="1"/>
    <row r="3377" spans="2:25">
      <c r="B3377" s="211" t="s">
        <v>2271</v>
      </c>
      <c r="C3377" s="211"/>
      <c r="D3377" s="211"/>
      <c r="E3377" s="211"/>
      <c r="F3377" s="211"/>
      <c r="G3377" s="211"/>
      <c r="I3377" s="212" t="s">
        <v>2272</v>
      </c>
      <c r="J3377" s="212"/>
      <c r="K3377" s="212"/>
      <c r="L3377" s="212"/>
      <c r="M3377" s="212"/>
      <c r="N3377" s="212"/>
      <c r="O3377" s="212"/>
      <c r="P3377" s="212"/>
      <c r="Q3377" s="212"/>
      <c r="R3377" s="212"/>
      <c r="S3377" s="212"/>
      <c r="T3377" s="212"/>
      <c r="U3377" s="212"/>
      <c r="V3377" s="212"/>
      <c r="W3377" s="212"/>
      <c r="X3377" s="212"/>
      <c r="Y3377" s="212"/>
    </row>
    <row r="3378" spans="2:25">
      <c r="I3378" s="213" t="s">
        <v>1261</v>
      </c>
      <c r="J3378" s="213"/>
      <c r="K3378" s="213"/>
      <c r="L3378" s="213" t="s">
        <v>669</v>
      </c>
      <c r="M3378" s="213"/>
      <c r="P3378" s="214" t="s">
        <v>1262</v>
      </c>
      <c r="Q3378" s="214"/>
      <c r="R3378" s="215">
        <v>3</v>
      </c>
      <c r="S3378" s="215"/>
      <c r="T3378" s="215"/>
      <c r="U3378" s="215"/>
      <c r="V3378" s="215"/>
      <c r="W3378" s="215"/>
      <c r="X3378" s="215"/>
      <c r="Y3378" s="215"/>
    </row>
    <row r="3379" spans="2:25" ht="3.75" customHeight="1"/>
    <row r="3380" spans="2:25" ht="1.5" customHeight="1"/>
    <row r="3381" spans="2:25" ht="2.25" customHeight="1"/>
    <row r="3382" spans="2:25">
      <c r="B3382" s="211" t="s">
        <v>2273</v>
      </c>
      <c r="C3382" s="211"/>
      <c r="D3382" s="211"/>
      <c r="E3382" s="211"/>
      <c r="F3382" s="211"/>
      <c r="G3382" s="211"/>
      <c r="I3382" s="212" t="s">
        <v>623</v>
      </c>
      <c r="J3382" s="212"/>
      <c r="K3382" s="212"/>
      <c r="L3382" s="212"/>
      <c r="M3382" s="212"/>
      <c r="N3382" s="212"/>
      <c r="O3382" s="212"/>
      <c r="P3382" s="212"/>
      <c r="Q3382" s="212"/>
      <c r="R3382" s="212"/>
      <c r="S3382" s="212"/>
      <c r="T3382" s="212"/>
      <c r="U3382" s="212"/>
      <c r="V3382" s="212"/>
      <c r="W3382" s="212"/>
      <c r="X3382" s="212"/>
      <c r="Y3382" s="212"/>
    </row>
    <row r="3383" spans="2:25">
      <c r="I3383" s="213" t="s">
        <v>1261</v>
      </c>
      <c r="J3383" s="213"/>
      <c r="K3383" s="213"/>
      <c r="L3383" s="213" t="s">
        <v>669</v>
      </c>
      <c r="M3383" s="213"/>
      <c r="P3383" s="214" t="s">
        <v>1262</v>
      </c>
      <c r="Q3383" s="214"/>
      <c r="R3383" s="215">
        <v>43</v>
      </c>
      <c r="S3383" s="215"/>
      <c r="T3383" s="215"/>
      <c r="U3383" s="215"/>
      <c r="V3383" s="215"/>
      <c r="W3383" s="215"/>
      <c r="X3383" s="215"/>
      <c r="Y3383" s="215"/>
    </row>
    <row r="3384" spans="2:25" ht="3.75" customHeight="1"/>
    <row r="3385" spans="2:25" ht="1.5" customHeight="1"/>
    <row r="3386" spans="2:25" ht="2.25" customHeight="1"/>
    <row r="3387" spans="2:25">
      <c r="B3387" s="211" t="s">
        <v>2274</v>
      </c>
      <c r="C3387" s="211"/>
      <c r="D3387" s="211"/>
      <c r="E3387" s="211"/>
      <c r="F3387" s="211"/>
      <c r="G3387" s="211"/>
      <c r="I3387" s="212" t="s">
        <v>2275</v>
      </c>
      <c r="J3387" s="212"/>
      <c r="K3387" s="212"/>
      <c r="L3387" s="212"/>
      <c r="M3387" s="212"/>
      <c r="N3387" s="212"/>
      <c r="O3387" s="212"/>
      <c r="P3387" s="212"/>
      <c r="Q3387" s="212"/>
      <c r="R3387" s="212"/>
      <c r="S3387" s="212"/>
      <c r="T3387" s="212"/>
      <c r="U3387" s="212"/>
      <c r="V3387" s="212"/>
      <c r="W3387" s="212"/>
      <c r="X3387" s="212"/>
      <c r="Y3387" s="212"/>
    </row>
    <row r="3388" spans="2:25">
      <c r="I3388" s="213" t="s">
        <v>1261</v>
      </c>
      <c r="J3388" s="213"/>
      <c r="K3388" s="213"/>
      <c r="L3388" s="213" t="s">
        <v>669</v>
      </c>
      <c r="M3388" s="213"/>
      <c r="P3388" s="214" t="s">
        <v>1262</v>
      </c>
      <c r="Q3388" s="214"/>
      <c r="R3388" s="215">
        <v>18</v>
      </c>
      <c r="S3388" s="215"/>
      <c r="T3388" s="215"/>
      <c r="U3388" s="215"/>
      <c r="V3388" s="215"/>
      <c r="W3388" s="215"/>
      <c r="X3388" s="215"/>
      <c r="Y3388" s="215"/>
    </row>
    <row r="3389" spans="2:25" ht="3.75" customHeight="1"/>
    <row r="3390" spans="2:25" ht="1.5" customHeight="1"/>
    <row r="3391" spans="2:25" ht="2.25" customHeight="1"/>
    <row r="3392" spans="2:25">
      <c r="B3392" s="211" t="s">
        <v>2276</v>
      </c>
      <c r="C3392" s="211"/>
      <c r="D3392" s="211"/>
      <c r="E3392" s="211"/>
      <c r="F3392" s="211"/>
      <c r="G3392" s="211"/>
      <c r="I3392" s="212" t="s">
        <v>2277</v>
      </c>
      <c r="J3392" s="212"/>
      <c r="K3392" s="212"/>
      <c r="L3392" s="212"/>
      <c r="M3392" s="212"/>
      <c r="N3392" s="212"/>
      <c r="O3392" s="212"/>
      <c r="P3392" s="212"/>
      <c r="Q3392" s="212"/>
      <c r="R3392" s="212"/>
      <c r="S3392" s="212"/>
      <c r="T3392" s="212"/>
      <c r="U3392" s="212"/>
      <c r="V3392" s="212"/>
      <c r="W3392" s="212"/>
      <c r="X3392" s="212"/>
      <c r="Y3392" s="212"/>
    </row>
    <row r="3393" spans="2:25">
      <c r="I3393" s="213" t="s">
        <v>1261</v>
      </c>
      <c r="J3393" s="213"/>
      <c r="K3393" s="213"/>
      <c r="L3393" s="213" t="s">
        <v>669</v>
      </c>
      <c r="M3393" s="213"/>
      <c r="P3393" s="214" t="s">
        <v>1262</v>
      </c>
      <c r="Q3393" s="214"/>
      <c r="R3393" s="215">
        <v>25</v>
      </c>
      <c r="S3393" s="215"/>
      <c r="T3393" s="215"/>
      <c r="U3393" s="215"/>
      <c r="V3393" s="215"/>
      <c r="W3393" s="215"/>
      <c r="X3393" s="215"/>
      <c r="Y3393" s="215"/>
    </row>
    <row r="3394" spans="2:25" ht="3.75" customHeight="1"/>
    <row r="3395" spans="2:25" ht="1.5" customHeight="1"/>
    <row r="3396" spans="2:25" ht="2.25" customHeight="1"/>
    <row r="3397" spans="2:25">
      <c r="B3397" s="211" t="s">
        <v>2278</v>
      </c>
      <c r="C3397" s="211"/>
      <c r="D3397" s="211"/>
      <c r="E3397" s="211"/>
      <c r="F3397" s="211"/>
      <c r="G3397" s="211"/>
      <c r="I3397" s="212" t="s">
        <v>625</v>
      </c>
      <c r="J3397" s="212"/>
      <c r="K3397" s="212"/>
      <c r="L3397" s="212"/>
      <c r="M3397" s="212"/>
      <c r="N3397" s="212"/>
      <c r="O3397" s="212"/>
      <c r="P3397" s="212"/>
      <c r="Q3397" s="212"/>
      <c r="R3397" s="212"/>
      <c r="S3397" s="212"/>
      <c r="T3397" s="212"/>
      <c r="U3397" s="212"/>
      <c r="V3397" s="212"/>
      <c r="W3397" s="212"/>
      <c r="X3397" s="212"/>
      <c r="Y3397" s="212"/>
    </row>
    <row r="3398" spans="2:25">
      <c r="I3398" s="213" t="s">
        <v>1261</v>
      </c>
      <c r="J3398" s="213"/>
      <c r="K3398" s="213"/>
      <c r="L3398" s="213" t="s">
        <v>669</v>
      </c>
      <c r="M3398" s="213"/>
      <c r="P3398" s="214" t="s">
        <v>1262</v>
      </c>
      <c r="Q3398" s="214"/>
      <c r="R3398" s="215">
        <v>3</v>
      </c>
      <c r="S3398" s="215"/>
      <c r="T3398" s="215"/>
      <c r="U3398" s="215"/>
      <c r="V3398" s="215"/>
      <c r="W3398" s="215"/>
      <c r="X3398" s="215"/>
      <c r="Y3398" s="215"/>
    </row>
    <row r="3399" spans="2:25" ht="3.75" customHeight="1"/>
    <row r="3400" spans="2:25" ht="1.5" customHeight="1"/>
    <row r="3401" spans="2:25" ht="2.25" customHeight="1"/>
    <row r="3402" spans="2:25">
      <c r="B3402" s="211" t="s">
        <v>2279</v>
      </c>
      <c r="C3402" s="211"/>
      <c r="D3402" s="211"/>
      <c r="E3402" s="211"/>
      <c r="F3402" s="211"/>
      <c r="G3402" s="211"/>
      <c r="I3402" s="212" t="s">
        <v>2280</v>
      </c>
      <c r="J3402" s="212"/>
      <c r="K3402" s="212"/>
      <c r="L3402" s="212"/>
      <c r="M3402" s="212"/>
      <c r="N3402" s="212"/>
      <c r="O3402" s="212"/>
      <c r="P3402" s="212"/>
      <c r="Q3402" s="212"/>
      <c r="R3402" s="212"/>
      <c r="S3402" s="212"/>
      <c r="T3402" s="212"/>
      <c r="U3402" s="212"/>
      <c r="V3402" s="212"/>
      <c r="W3402" s="212"/>
      <c r="X3402" s="212"/>
      <c r="Y3402" s="212"/>
    </row>
    <row r="3403" spans="2:25">
      <c r="I3403" s="213" t="s">
        <v>1261</v>
      </c>
      <c r="J3403" s="213"/>
      <c r="K3403" s="213"/>
      <c r="L3403" s="213" t="s">
        <v>669</v>
      </c>
      <c r="M3403" s="213"/>
      <c r="P3403" s="214" t="s">
        <v>1262</v>
      </c>
      <c r="Q3403" s="214"/>
      <c r="R3403" s="215">
        <v>3</v>
      </c>
      <c r="S3403" s="215"/>
      <c r="T3403" s="215"/>
      <c r="U3403" s="215"/>
      <c r="V3403" s="215"/>
      <c r="W3403" s="215"/>
      <c r="X3403" s="215"/>
      <c r="Y3403" s="215"/>
    </row>
    <row r="3404" spans="2:25" ht="3.75" customHeight="1"/>
    <row r="3405" spans="2:25" ht="1.5" customHeight="1"/>
    <row r="3406" spans="2:25" ht="2.25" customHeight="1"/>
    <row r="3407" spans="2:25">
      <c r="B3407" s="211" t="s">
        <v>2281</v>
      </c>
      <c r="C3407" s="211"/>
      <c r="D3407" s="211"/>
      <c r="E3407" s="211"/>
      <c r="F3407" s="211"/>
      <c r="G3407" s="211"/>
      <c r="I3407" s="212" t="s">
        <v>627</v>
      </c>
      <c r="J3407" s="212"/>
      <c r="K3407" s="212"/>
      <c r="L3407" s="212"/>
      <c r="M3407" s="212"/>
      <c r="N3407" s="212"/>
      <c r="O3407" s="212"/>
      <c r="P3407" s="212"/>
      <c r="Q3407" s="212"/>
      <c r="R3407" s="212"/>
      <c r="S3407" s="212"/>
      <c r="T3407" s="212"/>
      <c r="U3407" s="212"/>
      <c r="V3407" s="212"/>
      <c r="W3407" s="212"/>
      <c r="X3407" s="212"/>
      <c r="Y3407" s="212"/>
    </row>
    <row r="3408" spans="2:25">
      <c r="I3408" s="213" t="s">
        <v>1261</v>
      </c>
      <c r="J3408" s="213"/>
      <c r="K3408" s="213"/>
      <c r="L3408" s="213" t="s">
        <v>669</v>
      </c>
      <c r="M3408" s="213"/>
      <c r="P3408" s="214" t="s">
        <v>1262</v>
      </c>
      <c r="Q3408" s="214"/>
      <c r="R3408" s="215">
        <v>2</v>
      </c>
      <c r="S3408" s="215"/>
      <c r="T3408" s="215"/>
      <c r="U3408" s="215"/>
      <c r="V3408" s="215"/>
      <c r="W3408" s="215"/>
      <c r="X3408" s="215"/>
      <c r="Y3408" s="215"/>
    </row>
    <row r="3409" spans="2:25" ht="3.75" customHeight="1"/>
    <row r="3410" spans="2:25" ht="1.5" customHeight="1"/>
    <row r="3411" spans="2:25" ht="2.25" customHeight="1"/>
    <row r="3412" spans="2:25">
      <c r="B3412" s="211" t="s">
        <v>2282</v>
      </c>
      <c r="C3412" s="211"/>
      <c r="D3412" s="211"/>
      <c r="E3412" s="211"/>
      <c r="F3412" s="211"/>
      <c r="G3412" s="211"/>
      <c r="I3412" s="212" t="s">
        <v>2283</v>
      </c>
      <c r="J3412" s="212"/>
      <c r="K3412" s="212"/>
      <c r="L3412" s="212"/>
      <c r="M3412" s="212"/>
      <c r="N3412" s="212"/>
      <c r="O3412" s="212"/>
      <c r="P3412" s="212"/>
      <c r="Q3412" s="212"/>
      <c r="R3412" s="212"/>
      <c r="S3412" s="212"/>
      <c r="T3412" s="212"/>
      <c r="U3412" s="212"/>
      <c r="V3412" s="212"/>
      <c r="W3412" s="212"/>
      <c r="X3412" s="212"/>
      <c r="Y3412" s="212"/>
    </row>
    <row r="3413" spans="2:25">
      <c r="I3413" s="213" t="s">
        <v>1261</v>
      </c>
      <c r="J3413" s="213"/>
      <c r="K3413" s="213"/>
      <c r="L3413" s="213" t="s">
        <v>669</v>
      </c>
      <c r="M3413" s="213"/>
      <c r="P3413" s="214" t="s">
        <v>1262</v>
      </c>
      <c r="Q3413" s="214"/>
      <c r="R3413" s="215">
        <v>2</v>
      </c>
      <c r="S3413" s="215"/>
      <c r="T3413" s="215"/>
      <c r="U3413" s="215"/>
      <c r="V3413" s="215"/>
      <c r="W3413" s="215"/>
      <c r="X3413" s="215"/>
      <c r="Y3413" s="215"/>
    </row>
    <row r="3414" spans="2:25" ht="3.75" customHeight="1"/>
    <row r="3415" spans="2:25" ht="1.5" customHeight="1"/>
    <row r="3416" spans="2:25" ht="2.25" customHeight="1"/>
    <row r="3417" spans="2:25">
      <c r="B3417" s="211" t="s">
        <v>2284</v>
      </c>
      <c r="C3417" s="211"/>
      <c r="D3417" s="211"/>
      <c r="E3417" s="211"/>
      <c r="F3417" s="211"/>
      <c r="G3417" s="211"/>
      <c r="I3417" s="212" t="s">
        <v>629</v>
      </c>
      <c r="J3417" s="212"/>
      <c r="K3417" s="212"/>
      <c r="L3417" s="212"/>
      <c r="M3417" s="212"/>
      <c r="N3417" s="212"/>
      <c r="O3417" s="212"/>
      <c r="P3417" s="212"/>
      <c r="Q3417" s="212"/>
      <c r="R3417" s="212"/>
      <c r="S3417" s="212"/>
      <c r="T3417" s="212"/>
      <c r="U3417" s="212"/>
      <c r="V3417" s="212"/>
      <c r="W3417" s="212"/>
      <c r="X3417" s="212"/>
      <c r="Y3417" s="212"/>
    </row>
    <row r="3418" spans="2:25">
      <c r="I3418" s="213" t="s">
        <v>1261</v>
      </c>
      <c r="J3418" s="213"/>
      <c r="K3418" s="213"/>
      <c r="L3418" s="213" t="s">
        <v>669</v>
      </c>
      <c r="M3418" s="213"/>
      <c r="P3418" s="214" t="s">
        <v>1262</v>
      </c>
      <c r="Q3418" s="214"/>
      <c r="R3418" s="215">
        <v>74</v>
      </c>
      <c r="S3418" s="215"/>
      <c r="T3418" s="215"/>
      <c r="U3418" s="215"/>
      <c r="V3418" s="215"/>
      <c r="W3418" s="215"/>
      <c r="X3418" s="215"/>
      <c r="Y3418" s="215"/>
    </row>
    <row r="3419" spans="2:25" ht="3.75" customHeight="1"/>
    <row r="3420" spans="2:25" ht="1.5" customHeight="1"/>
    <row r="3421" spans="2:25" ht="2.25" customHeight="1"/>
    <row r="3422" spans="2:25">
      <c r="B3422" s="211" t="s">
        <v>2285</v>
      </c>
      <c r="C3422" s="211"/>
      <c r="D3422" s="211"/>
      <c r="E3422" s="211"/>
      <c r="F3422" s="211"/>
      <c r="G3422" s="211"/>
      <c r="I3422" s="212" t="s">
        <v>2286</v>
      </c>
      <c r="J3422" s="212"/>
      <c r="K3422" s="212"/>
      <c r="L3422" s="212"/>
      <c r="M3422" s="212"/>
      <c r="N3422" s="212"/>
      <c r="O3422" s="212"/>
      <c r="P3422" s="212"/>
      <c r="Q3422" s="212"/>
      <c r="R3422" s="212"/>
      <c r="S3422" s="212"/>
      <c r="T3422" s="212"/>
      <c r="U3422" s="212"/>
      <c r="V3422" s="212"/>
      <c r="W3422" s="212"/>
      <c r="X3422" s="212"/>
      <c r="Y3422" s="212"/>
    </row>
    <row r="3423" spans="2:25">
      <c r="I3423" s="213" t="s">
        <v>1261</v>
      </c>
      <c r="J3423" s="213"/>
      <c r="K3423" s="213"/>
      <c r="L3423" s="213" t="s">
        <v>669</v>
      </c>
      <c r="M3423" s="213"/>
      <c r="P3423" s="214" t="s">
        <v>1262</v>
      </c>
      <c r="Q3423" s="214"/>
      <c r="R3423" s="215">
        <v>71</v>
      </c>
      <c r="S3423" s="215"/>
      <c r="T3423" s="215"/>
      <c r="U3423" s="215"/>
      <c r="V3423" s="215"/>
      <c r="W3423" s="215"/>
      <c r="X3423" s="215"/>
      <c r="Y3423" s="215"/>
    </row>
    <row r="3424" spans="2:25" ht="3.75" customHeight="1"/>
    <row r="3425" spans="2:25" ht="1.5" customHeight="1"/>
    <row r="3426" spans="2:25" ht="2.25" customHeight="1"/>
    <row r="3427" spans="2:25">
      <c r="B3427" s="211" t="s">
        <v>2287</v>
      </c>
      <c r="C3427" s="211"/>
      <c r="D3427" s="211"/>
      <c r="E3427" s="211"/>
      <c r="F3427" s="211"/>
      <c r="G3427" s="211"/>
      <c r="I3427" s="212" t="s">
        <v>2288</v>
      </c>
      <c r="J3427" s="212"/>
      <c r="K3427" s="212"/>
      <c r="L3427" s="212"/>
      <c r="M3427" s="212"/>
      <c r="N3427" s="212"/>
      <c r="O3427" s="212"/>
      <c r="P3427" s="212"/>
      <c r="Q3427" s="212"/>
      <c r="R3427" s="212"/>
      <c r="S3427" s="212"/>
      <c r="T3427" s="212"/>
      <c r="U3427" s="212"/>
      <c r="V3427" s="212"/>
      <c r="W3427" s="212"/>
      <c r="X3427" s="212"/>
      <c r="Y3427" s="212"/>
    </row>
    <row r="3428" spans="2:25">
      <c r="I3428" s="213" t="s">
        <v>1261</v>
      </c>
      <c r="J3428" s="213"/>
      <c r="K3428" s="213"/>
      <c r="L3428" s="213" t="s">
        <v>669</v>
      </c>
      <c r="M3428" s="213"/>
      <c r="P3428" s="214" t="s">
        <v>1262</v>
      </c>
      <c r="Q3428" s="214"/>
      <c r="R3428" s="215">
        <v>3</v>
      </c>
      <c r="S3428" s="215"/>
      <c r="T3428" s="215"/>
      <c r="U3428" s="215"/>
      <c r="V3428" s="215"/>
      <c r="W3428" s="215"/>
      <c r="X3428" s="215"/>
      <c r="Y3428" s="215"/>
    </row>
    <row r="3429" spans="2:25" ht="3.75" customHeight="1"/>
    <row r="3430" spans="2:25" ht="1.5" customHeight="1"/>
    <row r="3431" spans="2:25" ht="2.25" customHeight="1"/>
    <row r="3432" spans="2:25">
      <c r="B3432" s="211" t="s">
        <v>2289</v>
      </c>
      <c r="C3432" s="211"/>
      <c r="D3432" s="211"/>
      <c r="E3432" s="211"/>
      <c r="F3432" s="211"/>
      <c r="G3432" s="211"/>
      <c r="I3432" s="212" t="s">
        <v>631</v>
      </c>
      <c r="J3432" s="212"/>
      <c r="K3432" s="212"/>
      <c r="L3432" s="212"/>
      <c r="M3432" s="212"/>
      <c r="N3432" s="212"/>
      <c r="O3432" s="212"/>
      <c r="P3432" s="212"/>
      <c r="Q3432" s="212"/>
      <c r="R3432" s="212"/>
      <c r="S3432" s="212"/>
      <c r="T3432" s="212"/>
      <c r="U3432" s="212"/>
      <c r="V3432" s="212"/>
      <c r="W3432" s="212"/>
      <c r="X3432" s="212"/>
      <c r="Y3432" s="212"/>
    </row>
    <row r="3433" spans="2:25">
      <c r="I3433" s="213" t="s">
        <v>1261</v>
      </c>
      <c r="J3433" s="213"/>
      <c r="K3433" s="213"/>
      <c r="L3433" s="213" t="s">
        <v>669</v>
      </c>
      <c r="M3433" s="213"/>
      <c r="P3433" s="214" t="s">
        <v>1262</v>
      </c>
      <c r="Q3433" s="214"/>
      <c r="R3433" s="215">
        <v>53</v>
      </c>
      <c r="S3433" s="215"/>
      <c r="T3433" s="215"/>
      <c r="U3433" s="215"/>
      <c r="V3433" s="215"/>
      <c r="W3433" s="215"/>
      <c r="X3433" s="215"/>
      <c r="Y3433" s="215"/>
    </row>
    <row r="3434" spans="2:25" ht="3.75" customHeight="1"/>
    <row r="3435" spans="2:25" ht="1.5" customHeight="1"/>
    <row r="3436" spans="2:25" ht="2.25" customHeight="1"/>
    <row r="3437" spans="2:25">
      <c r="B3437" s="211" t="s">
        <v>2290</v>
      </c>
      <c r="C3437" s="211"/>
      <c r="D3437" s="211"/>
      <c r="E3437" s="211"/>
      <c r="F3437" s="211"/>
      <c r="G3437" s="211"/>
      <c r="I3437" s="212" t="s">
        <v>2291</v>
      </c>
      <c r="J3437" s="212"/>
      <c r="K3437" s="212"/>
      <c r="L3437" s="212"/>
      <c r="M3437" s="212"/>
      <c r="N3437" s="212"/>
      <c r="O3437" s="212"/>
      <c r="P3437" s="212"/>
      <c r="Q3437" s="212"/>
      <c r="R3437" s="212"/>
      <c r="S3437" s="212"/>
      <c r="T3437" s="212"/>
      <c r="U3437" s="212"/>
      <c r="V3437" s="212"/>
      <c r="W3437" s="212"/>
      <c r="X3437" s="212"/>
      <c r="Y3437" s="212"/>
    </row>
    <row r="3438" spans="2:25">
      <c r="I3438" s="213" t="s">
        <v>1261</v>
      </c>
      <c r="J3438" s="213"/>
      <c r="K3438" s="213"/>
      <c r="L3438" s="213" t="s">
        <v>669</v>
      </c>
      <c r="M3438" s="213"/>
      <c r="P3438" s="214" t="s">
        <v>1262</v>
      </c>
      <c r="Q3438" s="214"/>
      <c r="R3438" s="215">
        <v>53</v>
      </c>
      <c r="S3438" s="215"/>
      <c r="T3438" s="215"/>
      <c r="U3438" s="215"/>
      <c r="V3438" s="215"/>
      <c r="W3438" s="215"/>
      <c r="X3438" s="215"/>
      <c r="Y3438" s="215"/>
    </row>
    <row r="3439" spans="2:25" ht="3.75" customHeight="1"/>
    <row r="3440" spans="2:25" ht="1.5" customHeight="1"/>
    <row r="3441" spans="2:25" ht="2.25" customHeight="1"/>
    <row r="3442" spans="2:25" ht="2.25" customHeight="1"/>
    <row r="3443" spans="2:25">
      <c r="I3443" s="217" t="s">
        <v>2292</v>
      </c>
      <c r="J3443" s="217"/>
      <c r="K3443" s="217"/>
      <c r="L3443" s="217"/>
      <c r="M3443" s="217"/>
      <c r="N3443" s="217"/>
      <c r="O3443" s="217"/>
      <c r="P3443" s="217"/>
      <c r="Q3443" s="217"/>
      <c r="R3443" s="217"/>
      <c r="S3443" s="217"/>
      <c r="T3443" s="217"/>
      <c r="U3443" s="217"/>
      <c r="V3443" s="217"/>
      <c r="W3443" s="217"/>
      <c r="X3443" s="217"/>
      <c r="Y3443" s="217"/>
    </row>
    <row r="3444" spans="2:25" ht="5.25" customHeight="1"/>
    <row r="3445" spans="2:25">
      <c r="B3445" s="211" t="s">
        <v>2293</v>
      </c>
      <c r="C3445" s="211"/>
      <c r="D3445" s="211"/>
      <c r="E3445" s="211"/>
      <c r="F3445" s="211"/>
      <c r="G3445" s="211"/>
      <c r="I3445" s="212" t="s">
        <v>635</v>
      </c>
      <c r="J3445" s="212"/>
      <c r="K3445" s="212"/>
      <c r="L3445" s="212"/>
      <c r="M3445" s="212"/>
      <c r="N3445" s="212"/>
      <c r="O3445" s="212"/>
      <c r="P3445" s="212"/>
      <c r="Q3445" s="212"/>
      <c r="R3445" s="212"/>
      <c r="S3445" s="212"/>
      <c r="T3445" s="212"/>
      <c r="U3445" s="212"/>
      <c r="V3445" s="212"/>
      <c r="W3445" s="212"/>
      <c r="X3445" s="212"/>
      <c r="Y3445" s="212"/>
    </row>
    <row r="3446" spans="2:25">
      <c r="I3446" s="213" t="s">
        <v>1261</v>
      </c>
      <c r="J3446" s="213"/>
      <c r="K3446" s="213"/>
      <c r="L3446" s="213" t="s">
        <v>698</v>
      </c>
      <c r="M3446" s="213"/>
      <c r="P3446" s="214" t="s">
        <v>1262</v>
      </c>
      <c r="Q3446" s="214"/>
      <c r="R3446" s="215">
        <v>261.76</v>
      </c>
      <c r="S3446" s="215"/>
      <c r="T3446" s="215"/>
      <c r="U3446" s="215"/>
      <c r="V3446" s="215"/>
      <c r="W3446" s="215"/>
      <c r="X3446" s="215"/>
      <c r="Y3446" s="215"/>
    </row>
    <row r="3447" spans="2:25" ht="3.75" customHeight="1"/>
    <row r="3448" spans="2:25" ht="1.5" customHeight="1"/>
    <row r="3449" spans="2:25" ht="2.25" customHeight="1"/>
    <row r="3450" spans="2:25" ht="2.25" customHeight="1"/>
    <row r="3451" spans="2:25">
      <c r="I3451" s="217" t="s">
        <v>2294</v>
      </c>
      <c r="J3451" s="217"/>
      <c r="K3451" s="217"/>
      <c r="L3451" s="217"/>
      <c r="M3451" s="217"/>
      <c r="N3451" s="217"/>
      <c r="O3451" s="217"/>
      <c r="P3451" s="217"/>
      <c r="Q3451" s="217"/>
      <c r="R3451" s="217"/>
      <c r="S3451" s="217"/>
      <c r="T3451" s="217"/>
      <c r="U3451" s="217"/>
      <c r="V3451" s="217"/>
      <c r="W3451" s="217"/>
      <c r="X3451" s="217"/>
      <c r="Y3451" s="217"/>
    </row>
    <row r="3452" spans="2:25" ht="5.25" customHeight="1"/>
    <row r="3453" spans="2:25">
      <c r="B3453" s="211" t="s">
        <v>2295</v>
      </c>
      <c r="C3453" s="211"/>
      <c r="D3453" s="211"/>
      <c r="E3453" s="211"/>
      <c r="F3453" s="211"/>
      <c r="G3453" s="211"/>
      <c r="I3453" s="212" t="s">
        <v>639</v>
      </c>
      <c r="J3453" s="212"/>
      <c r="K3453" s="212"/>
      <c r="L3453" s="212"/>
      <c r="M3453" s="212"/>
      <c r="N3453" s="212"/>
      <c r="O3453" s="212"/>
      <c r="P3453" s="212"/>
      <c r="Q3453" s="212"/>
      <c r="R3453" s="212"/>
      <c r="S3453" s="212"/>
      <c r="T3453" s="212"/>
      <c r="U3453" s="212"/>
      <c r="V3453" s="212"/>
      <c r="W3453" s="212"/>
      <c r="X3453" s="212"/>
      <c r="Y3453" s="212"/>
    </row>
    <row r="3454" spans="2:25">
      <c r="I3454" s="213" t="s">
        <v>1261</v>
      </c>
      <c r="J3454" s="213"/>
      <c r="K3454" s="213"/>
      <c r="L3454" s="213" t="s">
        <v>669</v>
      </c>
      <c r="M3454" s="213"/>
      <c r="P3454" s="214" t="s">
        <v>1262</v>
      </c>
      <c r="Q3454" s="214"/>
      <c r="R3454" s="215">
        <v>112</v>
      </c>
      <c r="S3454" s="215"/>
      <c r="T3454" s="215"/>
      <c r="U3454" s="215"/>
      <c r="V3454" s="215"/>
      <c r="W3454" s="215"/>
      <c r="X3454" s="215"/>
      <c r="Y3454" s="215"/>
    </row>
    <row r="3455" spans="2:25" ht="3.75" customHeight="1"/>
    <row r="3456" spans="2:25" ht="1.5" customHeight="1"/>
    <row r="3457" spans="2:25" ht="2.25" customHeight="1"/>
    <row r="3458" spans="2:25">
      <c r="B3458" s="211" t="s">
        <v>2296</v>
      </c>
      <c r="C3458" s="211"/>
      <c r="D3458" s="211"/>
      <c r="E3458" s="211"/>
      <c r="F3458" s="211"/>
      <c r="G3458" s="211"/>
      <c r="I3458" s="212" t="s">
        <v>2297</v>
      </c>
      <c r="J3458" s="212"/>
      <c r="K3458" s="212"/>
      <c r="L3458" s="212"/>
      <c r="M3458" s="212"/>
      <c r="N3458" s="212"/>
      <c r="O3458" s="212"/>
      <c r="P3458" s="212"/>
      <c r="Q3458" s="212"/>
      <c r="R3458" s="212"/>
      <c r="S3458" s="212"/>
      <c r="T3458" s="212"/>
      <c r="U3458" s="212"/>
      <c r="V3458" s="212"/>
      <c r="W3458" s="212"/>
      <c r="X3458" s="212"/>
      <c r="Y3458" s="212"/>
    </row>
    <row r="3459" spans="2:25">
      <c r="I3459" s="213" t="s">
        <v>1261</v>
      </c>
      <c r="J3459" s="213"/>
      <c r="K3459" s="213"/>
      <c r="L3459" s="213" t="s">
        <v>669</v>
      </c>
      <c r="M3459" s="213"/>
      <c r="P3459" s="214" t="s">
        <v>1262</v>
      </c>
      <c r="Q3459" s="214"/>
      <c r="R3459" s="215">
        <v>112</v>
      </c>
      <c r="S3459" s="215"/>
      <c r="T3459" s="215"/>
      <c r="U3459" s="215"/>
      <c r="V3459" s="215"/>
      <c r="W3459" s="215"/>
      <c r="X3459" s="215"/>
      <c r="Y3459" s="215"/>
    </row>
    <row r="3460" spans="2:25" ht="3.75" customHeight="1"/>
    <row r="3461" spans="2:25" ht="1.5" customHeight="1"/>
    <row r="3462" spans="2:25" ht="2.25" customHeight="1"/>
    <row r="3463" spans="2:25">
      <c r="B3463" s="211" t="s">
        <v>2298</v>
      </c>
      <c r="C3463" s="211"/>
      <c r="D3463" s="211"/>
      <c r="E3463" s="211"/>
      <c r="F3463" s="211"/>
      <c r="G3463" s="211"/>
      <c r="I3463" s="212" t="s">
        <v>641</v>
      </c>
      <c r="J3463" s="212"/>
      <c r="K3463" s="212"/>
      <c r="L3463" s="212"/>
      <c r="M3463" s="212"/>
      <c r="N3463" s="212"/>
      <c r="O3463" s="212"/>
      <c r="P3463" s="212"/>
      <c r="Q3463" s="212"/>
      <c r="R3463" s="212"/>
      <c r="S3463" s="212"/>
      <c r="T3463" s="212"/>
      <c r="U3463" s="212"/>
      <c r="V3463" s="212"/>
      <c r="W3463" s="212"/>
      <c r="X3463" s="212"/>
      <c r="Y3463" s="212"/>
    </row>
    <row r="3464" spans="2:25">
      <c r="I3464" s="213" t="s">
        <v>1261</v>
      </c>
      <c r="J3464" s="213"/>
      <c r="K3464" s="213"/>
      <c r="L3464" s="213" t="s">
        <v>663</v>
      </c>
      <c r="M3464" s="213"/>
      <c r="P3464" s="214" t="s">
        <v>1262</v>
      </c>
      <c r="Q3464" s="214"/>
      <c r="R3464" s="215">
        <v>321.52</v>
      </c>
      <c r="S3464" s="215"/>
      <c r="T3464" s="215"/>
      <c r="U3464" s="215"/>
      <c r="V3464" s="215"/>
      <c r="W3464" s="215"/>
      <c r="X3464" s="215"/>
      <c r="Y3464" s="215"/>
    </row>
    <row r="3465" spans="2:25" ht="3.75" customHeight="1"/>
    <row r="3466" spans="2:25" ht="1.5" customHeight="1"/>
    <row r="3467" spans="2:25" ht="2.25" customHeight="1"/>
    <row r="3468" spans="2:25">
      <c r="B3468" s="211" t="s">
        <v>2299</v>
      </c>
      <c r="C3468" s="211"/>
      <c r="D3468" s="211"/>
      <c r="E3468" s="211"/>
      <c r="F3468" s="211"/>
      <c r="G3468" s="211"/>
      <c r="I3468" s="212" t="s">
        <v>2300</v>
      </c>
      <c r="J3468" s="212"/>
      <c r="K3468" s="212"/>
      <c r="L3468" s="212"/>
      <c r="M3468" s="212"/>
      <c r="N3468" s="212"/>
      <c r="O3468" s="212"/>
      <c r="P3468" s="212"/>
      <c r="Q3468" s="212"/>
      <c r="R3468" s="212"/>
      <c r="S3468" s="212"/>
      <c r="T3468" s="212"/>
      <c r="U3468" s="212"/>
      <c r="V3468" s="212"/>
      <c r="W3468" s="212"/>
      <c r="X3468" s="212"/>
      <c r="Y3468" s="212"/>
    </row>
    <row r="3469" spans="2:25">
      <c r="I3469" s="213" t="s">
        <v>1261</v>
      </c>
      <c r="J3469" s="213"/>
      <c r="K3469" s="213"/>
      <c r="L3469" s="213" t="s">
        <v>663</v>
      </c>
      <c r="M3469" s="213"/>
      <c r="P3469" s="214" t="s">
        <v>1262</v>
      </c>
      <c r="Q3469" s="214"/>
      <c r="R3469" s="215">
        <v>321.52</v>
      </c>
      <c r="S3469" s="215"/>
      <c r="T3469" s="215"/>
      <c r="U3469" s="215"/>
      <c r="V3469" s="215"/>
      <c r="W3469" s="215"/>
      <c r="X3469" s="215"/>
      <c r="Y3469" s="215"/>
    </row>
    <row r="3470" spans="2:25" ht="3.75" customHeight="1"/>
    <row r="3471" spans="2:25" ht="1.5" customHeight="1"/>
    <row r="3472" spans="2:25" ht="2.25" customHeight="1"/>
    <row r="3473" spans="2:25">
      <c r="B3473" s="211" t="s">
        <v>2301</v>
      </c>
      <c r="C3473" s="211"/>
      <c r="D3473" s="211"/>
      <c r="E3473" s="211"/>
      <c r="F3473" s="211"/>
      <c r="G3473" s="211"/>
      <c r="I3473" s="212" t="s">
        <v>643</v>
      </c>
      <c r="J3473" s="212"/>
      <c r="K3473" s="212"/>
      <c r="L3473" s="212"/>
      <c r="M3473" s="212"/>
      <c r="N3473" s="212"/>
      <c r="O3473" s="212"/>
      <c r="P3473" s="212"/>
      <c r="Q3473" s="212"/>
      <c r="R3473" s="212"/>
      <c r="S3473" s="212"/>
      <c r="T3473" s="212"/>
      <c r="U3473" s="212"/>
      <c r="V3473" s="212"/>
      <c r="W3473" s="212"/>
      <c r="X3473" s="212"/>
      <c r="Y3473" s="212"/>
    </row>
    <row r="3474" spans="2:25">
      <c r="I3474" s="213" t="s">
        <v>1261</v>
      </c>
      <c r="J3474" s="213"/>
      <c r="K3474" s="213"/>
      <c r="L3474" s="213" t="s">
        <v>663</v>
      </c>
      <c r="M3474" s="213"/>
      <c r="P3474" s="214" t="s">
        <v>1262</v>
      </c>
      <c r="Q3474" s="214"/>
      <c r="R3474" s="215">
        <v>65.739999999999995</v>
      </c>
      <c r="S3474" s="215"/>
      <c r="T3474" s="215"/>
      <c r="U3474" s="215"/>
      <c r="V3474" s="215"/>
      <c r="W3474" s="215"/>
      <c r="X3474" s="215"/>
      <c r="Y3474" s="215"/>
    </row>
    <row r="3475" spans="2:25" ht="3.75" customHeight="1"/>
    <row r="3476" spans="2:25" ht="1.5" customHeight="1"/>
    <row r="3477" spans="2:25" ht="2.25" customHeight="1"/>
    <row r="3478" spans="2:25">
      <c r="B3478" s="211" t="s">
        <v>2302</v>
      </c>
      <c r="C3478" s="211"/>
      <c r="D3478" s="211"/>
      <c r="E3478" s="211"/>
      <c r="F3478" s="211"/>
      <c r="G3478" s="211"/>
      <c r="I3478" s="212" t="s">
        <v>2303</v>
      </c>
      <c r="J3478" s="212"/>
      <c r="K3478" s="212"/>
      <c r="L3478" s="212"/>
      <c r="M3478" s="212"/>
      <c r="N3478" s="212"/>
      <c r="O3478" s="212"/>
      <c r="P3478" s="212"/>
      <c r="Q3478" s="212"/>
      <c r="R3478" s="212"/>
      <c r="S3478" s="212"/>
      <c r="T3478" s="212"/>
      <c r="U3478" s="212"/>
      <c r="V3478" s="212"/>
      <c r="W3478" s="212"/>
      <c r="X3478" s="212"/>
      <c r="Y3478" s="212"/>
    </row>
    <row r="3479" spans="2:25">
      <c r="I3479" s="213" t="s">
        <v>1261</v>
      </c>
      <c r="J3479" s="213"/>
      <c r="K3479" s="213"/>
      <c r="L3479" s="213" t="s">
        <v>663</v>
      </c>
      <c r="M3479" s="213"/>
      <c r="P3479" s="214" t="s">
        <v>1262</v>
      </c>
      <c r="Q3479" s="214"/>
      <c r="R3479" s="215">
        <v>65.739999999999995</v>
      </c>
      <c r="S3479" s="215"/>
      <c r="T3479" s="215"/>
      <c r="U3479" s="215"/>
      <c r="V3479" s="215"/>
      <c r="W3479" s="215"/>
      <c r="X3479" s="215"/>
      <c r="Y3479" s="215"/>
    </row>
    <row r="3480" spans="2:25" ht="3.75" customHeight="1"/>
    <row r="3481" spans="2:25" ht="1.5" customHeight="1"/>
    <row r="3482" spans="2:25" ht="2.25" customHeight="1"/>
    <row r="3483" spans="2:25">
      <c r="B3483" s="211" t="s">
        <v>2304</v>
      </c>
      <c r="C3483" s="211"/>
      <c r="D3483" s="211"/>
      <c r="E3483" s="211"/>
      <c r="F3483" s="211"/>
      <c r="G3483" s="211"/>
      <c r="I3483" s="212" t="s">
        <v>645</v>
      </c>
      <c r="J3483" s="212"/>
      <c r="K3483" s="212"/>
      <c r="L3483" s="212"/>
      <c r="M3483" s="212"/>
      <c r="N3483" s="212"/>
      <c r="O3483" s="212"/>
      <c r="P3483" s="212"/>
      <c r="Q3483" s="212"/>
      <c r="R3483" s="212"/>
      <c r="S3483" s="212"/>
      <c r="T3483" s="212"/>
      <c r="U3483" s="212"/>
      <c r="V3483" s="212"/>
      <c r="W3483" s="212"/>
      <c r="X3483" s="212"/>
      <c r="Y3483" s="212"/>
    </row>
    <row r="3484" spans="2:25">
      <c r="I3484" s="213" t="s">
        <v>1261</v>
      </c>
      <c r="J3484" s="213"/>
      <c r="K3484" s="213"/>
      <c r="L3484" s="213" t="s">
        <v>663</v>
      </c>
      <c r="M3484" s="213"/>
      <c r="P3484" s="214" t="s">
        <v>1262</v>
      </c>
      <c r="Q3484" s="214"/>
      <c r="R3484" s="215">
        <v>38.14</v>
      </c>
      <c r="S3484" s="215"/>
      <c r="T3484" s="215"/>
      <c r="U3484" s="215"/>
      <c r="V3484" s="215"/>
      <c r="W3484" s="215"/>
      <c r="X3484" s="215"/>
      <c r="Y3484" s="215"/>
    </row>
    <row r="3485" spans="2:25" ht="3.75" customHeight="1"/>
    <row r="3486" spans="2:25" ht="1.5" customHeight="1"/>
    <row r="3487" spans="2:25" ht="2.25" customHeight="1"/>
    <row r="3488" spans="2:25">
      <c r="B3488" s="211" t="s">
        <v>2305</v>
      </c>
      <c r="C3488" s="211"/>
      <c r="D3488" s="211"/>
      <c r="E3488" s="211"/>
      <c r="F3488" s="211"/>
      <c r="G3488" s="211"/>
      <c r="I3488" s="212" t="s">
        <v>647</v>
      </c>
      <c r="J3488" s="212"/>
      <c r="K3488" s="212"/>
      <c r="L3488" s="212"/>
      <c r="M3488" s="212"/>
      <c r="N3488" s="212"/>
      <c r="O3488" s="212"/>
      <c r="P3488" s="212"/>
      <c r="Q3488" s="212"/>
      <c r="R3488" s="212"/>
      <c r="S3488" s="212"/>
      <c r="T3488" s="212"/>
      <c r="U3488" s="212"/>
      <c r="V3488" s="212"/>
      <c r="W3488" s="212"/>
      <c r="X3488" s="212"/>
      <c r="Y3488" s="212"/>
    </row>
    <row r="3489" spans="2:25">
      <c r="I3489" s="213" t="s">
        <v>1261</v>
      </c>
      <c r="J3489" s="213"/>
      <c r="K3489" s="213"/>
      <c r="L3489" s="213" t="s">
        <v>663</v>
      </c>
      <c r="M3489" s="213"/>
      <c r="P3489" s="214" t="s">
        <v>1262</v>
      </c>
      <c r="Q3489" s="214"/>
      <c r="R3489" s="215">
        <v>12</v>
      </c>
      <c r="S3489" s="215"/>
      <c r="T3489" s="215"/>
      <c r="U3489" s="215"/>
      <c r="V3489" s="215"/>
      <c r="W3489" s="215"/>
      <c r="X3489" s="215"/>
      <c r="Y3489" s="215"/>
    </row>
    <row r="3490" spans="2:25" ht="3.75" customHeight="1"/>
    <row r="3491" spans="2:25" ht="1.5" customHeight="1"/>
    <row r="3492" spans="2:25" ht="2.25" customHeight="1"/>
    <row r="3493" spans="2:25">
      <c r="B3493" s="211" t="s">
        <v>2306</v>
      </c>
      <c r="C3493" s="211"/>
      <c r="D3493" s="211"/>
      <c r="E3493" s="211"/>
      <c r="F3493" s="211"/>
      <c r="G3493" s="211"/>
      <c r="I3493" s="212" t="s">
        <v>649</v>
      </c>
      <c r="J3493" s="212"/>
      <c r="K3493" s="212"/>
      <c r="L3493" s="212"/>
      <c r="M3493" s="212"/>
      <c r="N3493" s="212"/>
      <c r="O3493" s="212"/>
      <c r="P3493" s="212"/>
      <c r="Q3493" s="212"/>
      <c r="R3493" s="212"/>
      <c r="S3493" s="212"/>
      <c r="T3493" s="212"/>
      <c r="U3493" s="212"/>
      <c r="V3493" s="212"/>
      <c r="W3493" s="212"/>
      <c r="X3493" s="212"/>
      <c r="Y3493" s="212"/>
    </row>
    <row r="3494" spans="2:25">
      <c r="I3494" s="213" t="s">
        <v>1261</v>
      </c>
      <c r="J3494" s="213"/>
      <c r="K3494" s="213"/>
      <c r="L3494" s="213" t="s">
        <v>663</v>
      </c>
      <c r="M3494" s="213"/>
      <c r="P3494" s="214" t="s">
        <v>1262</v>
      </c>
      <c r="Q3494" s="214"/>
      <c r="R3494" s="215">
        <v>11.24</v>
      </c>
      <c r="S3494" s="215"/>
      <c r="T3494" s="215"/>
      <c r="U3494" s="215"/>
      <c r="V3494" s="215"/>
      <c r="W3494" s="215"/>
      <c r="X3494" s="215"/>
      <c r="Y3494" s="215"/>
    </row>
    <row r="3495" spans="2:25" ht="3.75" customHeight="1"/>
    <row r="3496" spans="2:25" ht="1.5" customHeight="1"/>
    <row r="3497" spans="2:25" ht="2.25" customHeight="1"/>
    <row r="3498" spans="2:25">
      <c r="B3498" s="211" t="s">
        <v>2307</v>
      </c>
      <c r="C3498" s="211"/>
      <c r="D3498" s="211"/>
      <c r="E3498" s="211"/>
      <c r="F3498" s="211"/>
      <c r="G3498" s="211"/>
      <c r="I3498" s="212" t="s">
        <v>2308</v>
      </c>
      <c r="J3498" s="212"/>
      <c r="K3498" s="212"/>
      <c r="L3498" s="212"/>
      <c r="M3498" s="212"/>
      <c r="N3498" s="212"/>
      <c r="O3498" s="212"/>
      <c r="P3498" s="212"/>
      <c r="Q3498" s="212"/>
      <c r="R3498" s="212"/>
      <c r="S3498" s="212"/>
      <c r="T3498" s="212"/>
      <c r="U3498" s="212"/>
      <c r="V3498" s="212"/>
      <c r="W3498" s="212"/>
      <c r="X3498" s="212"/>
      <c r="Y3498" s="212"/>
    </row>
    <row r="3499" spans="2:25">
      <c r="I3499" s="213" t="s">
        <v>1261</v>
      </c>
      <c r="J3499" s="213"/>
      <c r="K3499" s="213"/>
      <c r="L3499" s="213" t="s">
        <v>663</v>
      </c>
      <c r="M3499" s="213"/>
      <c r="P3499" s="214" t="s">
        <v>1262</v>
      </c>
      <c r="Q3499" s="214"/>
      <c r="R3499" s="215">
        <v>11.24</v>
      </c>
      <c r="S3499" s="215"/>
      <c r="T3499" s="215"/>
      <c r="U3499" s="215"/>
      <c r="V3499" s="215"/>
      <c r="W3499" s="215"/>
      <c r="X3499" s="215"/>
      <c r="Y3499" s="215"/>
    </row>
    <row r="3500" spans="2:25" ht="3.75" customHeight="1"/>
    <row r="3501" spans="2:25" ht="1.5" customHeight="1"/>
    <row r="3502" spans="2:25" ht="2.25" customHeight="1"/>
    <row r="3503" spans="2:25" ht="2.25" customHeight="1"/>
    <row r="3504" spans="2:25">
      <c r="I3504" s="216" t="s">
        <v>2309</v>
      </c>
      <c r="J3504" s="216"/>
      <c r="K3504" s="216"/>
      <c r="L3504" s="216"/>
      <c r="M3504" s="216"/>
      <c r="N3504" s="216"/>
      <c r="O3504" s="216"/>
      <c r="P3504" s="216"/>
      <c r="Q3504" s="216"/>
      <c r="R3504" s="216"/>
      <c r="S3504" s="216"/>
      <c r="T3504" s="216"/>
      <c r="U3504" s="216"/>
      <c r="V3504" s="216"/>
      <c r="W3504" s="216"/>
      <c r="X3504" s="216"/>
      <c r="Y3504" s="216"/>
    </row>
    <row r="3505" spans="2:25">
      <c r="I3505" s="216"/>
      <c r="J3505" s="216"/>
      <c r="K3505" s="216"/>
      <c r="L3505" s="216"/>
      <c r="M3505" s="216"/>
      <c r="N3505" s="216"/>
      <c r="O3505" s="216"/>
      <c r="P3505" s="216"/>
      <c r="Q3505" s="216"/>
      <c r="R3505" s="216"/>
      <c r="S3505" s="216"/>
      <c r="T3505" s="216"/>
      <c r="U3505" s="216"/>
      <c r="V3505" s="216"/>
      <c r="W3505" s="216"/>
      <c r="X3505" s="216"/>
      <c r="Y3505" s="216"/>
    </row>
    <row r="3506" spans="2:25">
      <c r="B3506" s="211" t="s">
        <v>2310</v>
      </c>
      <c r="C3506" s="211"/>
      <c r="D3506" s="211"/>
      <c r="E3506" s="211"/>
      <c r="F3506" s="211"/>
      <c r="G3506" s="211"/>
      <c r="I3506" s="212" t="s">
        <v>653</v>
      </c>
      <c r="J3506" s="212"/>
      <c r="K3506" s="212"/>
      <c r="L3506" s="212"/>
      <c r="M3506" s="212"/>
      <c r="N3506" s="212"/>
      <c r="O3506" s="212"/>
      <c r="P3506" s="212"/>
      <c r="Q3506" s="212"/>
      <c r="R3506" s="212"/>
      <c r="S3506" s="212"/>
      <c r="T3506" s="212"/>
      <c r="U3506" s="212"/>
      <c r="V3506" s="212"/>
      <c r="W3506" s="212"/>
      <c r="X3506" s="212"/>
      <c r="Y3506" s="212"/>
    </row>
    <row r="3507" spans="2:25">
      <c r="I3507" s="213" t="s">
        <v>1261</v>
      </c>
      <c r="J3507" s="213"/>
      <c r="K3507" s="213"/>
      <c r="L3507" s="213" t="s">
        <v>669</v>
      </c>
      <c r="M3507" s="213"/>
      <c r="P3507" s="214" t="s">
        <v>1262</v>
      </c>
      <c r="Q3507" s="214"/>
      <c r="R3507" s="215">
        <v>8</v>
      </c>
      <c r="S3507" s="215"/>
      <c r="T3507" s="215"/>
      <c r="U3507" s="215"/>
      <c r="V3507" s="215"/>
      <c r="W3507" s="215"/>
      <c r="X3507" s="215"/>
      <c r="Y3507" s="215"/>
    </row>
    <row r="3508" spans="2:25" ht="3.75" customHeight="1"/>
    <row r="3509" spans="2:25" ht="1.5" customHeight="1"/>
    <row r="3510" spans="2:25" ht="2.25" customHeight="1"/>
    <row r="3511" spans="2:25">
      <c r="B3511" s="211" t="s">
        <v>2311</v>
      </c>
      <c r="C3511" s="211"/>
      <c r="D3511" s="211"/>
      <c r="E3511" s="211"/>
      <c r="F3511" s="211"/>
      <c r="G3511" s="211"/>
      <c r="I3511" s="212" t="s">
        <v>2312</v>
      </c>
      <c r="J3511" s="212"/>
      <c r="K3511" s="212"/>
      <c r="L3511" s="212"/>
      <c r="M3511" s="212"/>
      <c r="N3511" s="212"/>
      <c r="O3511" s="212"/>
      <c r="P3511" s="212"/>
      <c r="Q3511" s="212"/>
      <c r="R3511" s="212"/>
      <c r="S3511" s="212"/>
      <c r="T3511" s="212"/>
      <c r="U3511" s="212"/>
      <c r="V3511" s="212"/>
      <c r="W3511" s="212"/>
      <c r="X3511" s="212"/>
      <c r="Y3511" s="212"/>
    </row>
    <row r="3512" spans="2:25">
      <c r="I3512" s="213" t="s">
        <v>1261</v>
      </c>
      <c r="J3512" s="213"/>
      <c r="K3512" s="213"/>
      <c r="L3512" s="213" t="s">
        <v>669</v>
      </c>
      <c r="M3512" s="213"/>
      <c r="P3512" s="214" t="s">
        <v>1262</v>
      </c>
      <c r="Q3512" s="214"/>
      <c r="R3512" s="215">
        <v>8</v>
      </c>
      <c r="S3512" s="215"/>
      <c r="T3512" s="215"/>
      <c r="U3512" s="215"/>
      <c r="V3512" s="215"/>
      <c r="W3512" s="215"/>
      <c r="X3512" s="215"/>
      <c r="Y3512" s="215"/>
    </row>
    <row r="3513" spans="2:25" ht="3.75" customHeight="1"/>
    <row r="3514" spans="2:25" ht="1.5" customHeight="1"/>
    <row r="3515" spans="2:25" ht="2.25" customHeight="1"/>
    <row r="3516" spans="2:25" ht="6.75" customHeight="1"/>
    <row r="3517" spans="2:25" ht="225" customHeight="1"/>
    <row r="3518" spans="2:25" ht="29.25" customHeight="1"/>
  </sheetData>
  <sheetProtection algorithmName="SHA-512" hashValue="mIFrotB8+3NTkTkpRwC44cF+6LQsxavDRwMZrxsmc30haPQlAJ1ZD1xftJ4PZx8Hy0MtyvocX2Hj/+MYHpB9TA==" saltValue="Pv0VhkO8yJsTqDV4Pjqczw==" spinCount="100000" sheet="1" objects="1" scenarios="1" selectLockedCells="1"/>
  <mergeCells count="4123">
    <mergeCell ref="I391:K391"/>
    <mergeCell ref="L391:M391"/>
    <mergeCell ref="P391:Q391"/>
    <mergeCell ref="R391:Y391"/>
    <mergeCell ref="B395:G395"/>
    <mergeCell ref="I395:Y395"/>
    <mergeCell ref="I396:K396"/>
    <mergeCell ref="L396:M396"/>
    <mergeCell ref="P396:Q396"/>
    <mergeCell ref="R396:Y396"/>
    <mergeCell ref="B10:G10"/>
    <mergeCell ref="I10:Y10"/>
    <mergeCell ref="I11:K11"/>
    <mergeCell ref="L11:M11"/>
    <mergeCell ref="P11:Q11"/>
    <mergeCell ref="R11:Y11"/>
    <mergeCell ref="C3:F3"/>
    <mergeCell ref="J4:Y5"/>
    <mergeCell ref="I7:Y8"/>
    <mergeCell ref="B4:F6"/>
    <mergeCell ref="B40:G40"/>
    <mergeCell ref="I40:Y40"/>
    <mergeCell ref="I41:K41"/>
    <mergeCell ref="L41:M41"/>
    <mergeCell ref="P41:Q41"/>
    <mergeCell ref="R41:Y41"/>
    <mergeCell ref="B35:G35"/>
    <mergeCell ref="I35:Y35"/>
    <mergeCell ref="I36:K36"/>
    <mergeCell ref="L36:M36"/>
    <mergeCell ref="P36:Q36"/>
    <mergeCell ref="R36:Y36"/>
    <mergeCell ref="C1:Z1"/>
    <mergeCell ref="B25:G25"/>
    <mergeCell ref="I25:Y25"/>
    <mergeCell ref="I26:K26"/>
    <mergeCell ref="L26:M26"/>
    <mergeCell ref="P26:Q26"/>
    <mergeCell ref="R26:Y26"/>
    <mergeCell ref="B20:G20"/>
    <mergeCell ref="I20:Y20"/>
    <mergeCell ref="I21:K21"/>
    <mergeCell ref="L21:M21"/>
    <mergeCell ref="P21:Q21"/>
    <mergeCell ref="R21:Y21"/>
    <mergeCell ref="B15:G15"/>
    <mergeCell ref="I15:Y15"/>
    <mergeCell ref="I16:K16"/>
    <mergeCell ref="L16:M16"/>
    <mergeCell ref="P16:Q16"/>
    <mergeCell ref="R16:Y16"/>
    <mergeCell ref="B30:G30"/>
    <mergeCell ref="I30:Y30"/>
    <mergeCell ref="I31:K31"/>
    <mergeCell ref="L31:M31"/>
    <mergeCell ref="P31:Q31"/>
    <mergeCell ref="R31:Y31"/>
    <mergeCell ref="B55:G55"/>
    <mergeCell ref="I55:Y55"/>
    <mergeCell ref="I56:K56"/>
    <mergeCell ref="L56:M56"/>
    <mergeCell ref="P56:Q56"/>
    <mergeCell ref="R56:Y56"/>
    <mergeCell ref="B50:G50"/>
    <mergeCell ref="I50:Y50"/>
    <mergeCell ref="I51:K51"/>
    <mergeCell ref="L51:M51"/>
    <mergeCell ref="P51:Q51"/>
    <mergeCell ref="R51:Y51"/>
    <mergeCell ref="B45:G45"/>
    <mergeCell ref="I45:Y45"/>
    <mergeCell ref="I46:K46"/>
    <mergeCell ref="L46:M46"/>
    <mergeCell ref="P46:Q46"/>
    <mergeCell ref="R46:Y46"/>
    <mergeCell ref="B70:G70"/>
    <mergeCell ref="I70:Y70"/>
    <mergeCell ref="I71:K71"/>
    <mergeCell ref="L71:M71"/>
    <mergeCell ref="P71:Q71"/>
    <mergeCell ref="R71:Y71"/>
    <mergeCell ref="B65:G65"/>
    <mergeCell ref="I65:Y65"/>
    <mergeCell ref="I66:K66"/>
    <mergeCell ref="L66:M66"/>
    <mergeCell ref="P66:Q66"/>
    <mergeCell ref="R66:Y66"/>
    <mergeCell ref="B60:G60"/>
    <mergeCell ref="I60:Y60"/>
    <mergeCell ref="I61:K61"/>
    <mergeCell ref="L61:M61"/>
    <mergeCell ref="P61:Q61"/>
    <mergeCell ref="R61:Y61"/>
    <mergeCell ref="B88:G88"/>
    <mergeCell ref="I88:Y88"/>
    <mergeCell ref="I89:K89"/>
    <mergeCell ref="L89:M89"/>
    <mergeCell ref="P89:Q89"/>
    <mergeCell ref="R89:Y89"/>
    <mergeCell ref="B83:G83"/>
    <mergeCell ref="I83:Y83"/>
    <mergeCell ref="I84:K84"/>
    <mergeCell ref="L84:M84"/>
    <mergeCell ref="P84:Q84"/>
    <mergeCell ref="R84:Y84"/>
    <mergeCell ref="I76:Y76"/>
    <mergeCell ref="B78:G78"/>
    <mergeCell ref="I78:Y78"/>
    <mergeCell ref="I79:K79"/>
    <mergeCell ref="L79:M79"/>
    <mergeCell ref="P79:Q79"/>
    <mergeCell ref="R79:Y79"/>
    <mergeCell ref="B103:G103"/>
    <mergeCell ref="I103:Y104"/>
    <mergeCell ref="I105:K105"/>
    <mergeCell ref="L105:M105"/>
    <mergeCell ref="P105:Q105"/>
    <mergeCell ref="R105:Y105"/>
    <mergeCell ref="B98:G98"/>
    <mergeCell ref="I98:Y98"/>
    <mergeCell ref="I99:K99"/>
    <mergeCell ref="L99:M99"/>
    <mergeCell ref="P99:Q99"/>
    <mergeCell ref="R99:Y99"/>
    <mergeCell ref="B93:G93"/>
    <mergeCell ref="I93:Y93"/>
    <mergeCell ref="I94:K94"/>
    <mergeCell ref="L94:M94"/>
    <mergeCell ref="P94:Q94"/>
    <mergeCell ref="R94:Y94"/>
    <mergeCell ref="B119:G119"/>
    <mergeCell ref="I119:Y120"/>
    <mergeCell ref="I121:K121"/>
    <mergeCell ref="L121:M121"/>
    <mergeCell ref="P121:Q121"/>
    <mergeCell ref="R121:Y121"/>
    <mergeCell ref="B114:G114"/>
    <mergeCell ref="I114:Y114"/>
    <mergeCell ref="I115:K115"/>
    <mergeCell ref="L115:M115"/>
    <mergeCell ref="P115:Q115"/>
    <mergeCell ref="R115:Y115"/>
    <mergeCell ref="B109:G109"/>
    <mergeCell ref="I109:Y109"/>
    <mergeCell ref="I110:K110"/>
    <mergeCell ref="L110:M110"/>
    <mergeCell ref="P110:Q110"/>
    <mergeCell ref="R110:Y110"/>
    <mergeCell ref="B135:G135"/>
    <mergeCell ref="I135:Y135"/>
    <mergeCell ref="I136:K136"/>
    <mergeCell ref="L136:M136"/>
    <mergeCell ref="P136:Q136"/>
    <mergeCell ref="R136:Y136"/>
    <mergeCell ref="B130:G130"/>
    <mergeCell ref="I130:Y130"/>
    <mergeCell ref="I131:K131"/>
    <mergeCell ref="L131:M131"/>
    <mergeCell ref="P131:Q131"/>
    <mergeCell ref="R131:Y131"/>
    <mergeCell ref="B125:G125"/>
    <mergeCell ref="I125:Y125"/>
    <mergeCell ref="I126:K126"/>
    <mergeCell ref="L126:M126"/>
    <mergeCell ref="P126:Q126"/>
    <mergeCell ref="R126:Y126"/>
    <mergeCell ref="B150:G150"/>
    <mergeCell ref="I150:Y150"/>
    <mergeCell ref="I151:K151"/>
    <mergeCell ref="L151:M151"/>
    <mergeCell ref="P151:Q151"/>
    <mergeCell ref="R151:Y151"/>
    <mergeCell ref="B145:G145"/>
    <mergeCell ref="I145:Y145"/>
    <mergeCell ref="I146:K146"/>
    <mergeCell ref="L146:M146"/>
    <mergeCell ref="P146:Q146"/>
    <mergeCell ref="R146:Y146"/>
    <mergeCell ref="B140:G140"/>
    <mergeCell ref="I140:Y140"/>
    <mergeCell ref="I141:K141"/>
    <mergeCell ref="L141:M141"/>
    <mergeCell ref="P141:Q141"/>
    <mergeCell ref="R141:Y141"/>
    <mergeCell ref="B165:G165"/>
    <mergeCell ref="I165:Y165"/>
    <mergeCell ref="I166:K166"/>
    <mergeCell ref="L166:M166"/>
    <mergeCell ref="P166:Q166"/>
    <mergeCell ref="R166:Y166"/>
    <mergeCell ref="B160:G160"/>
    <mergeCell ref="I160:Y160"/>
    <mergeCell ref="I161:K161"/>
    <mergeCell ref="L161:M161"/>
    <mergeCell ref="P161:Q161"/>
    <mergeCell ref="R161:Y161"/>
    <mergeCell ref="B155:G155"/>
    <mergeCell ref="I155:Y155"/>
    <mergeCell ref="I156:K156"/>
    <mergeCell ref="L156:M156"/>
    <mergeCell ref="P156:Q156"/>
    <mergeCell ref="R156:Y156"/>
    <mergeCell ref="B180:G180"/>
    <mergeCell ref="I180:Y180"/>
    <mergeCell ref="I181:K181"/>
    <mergeCell ref="L181:M181"/>
    <mergeCell ref="P181:Q181"/>
    <mergeCell ref="R181:Y181"/>
    <mergeCell ref="B175:G175"/>
    <mergeCell ref="I175:Y175"/>
    <mergeCell ref="I176:K176"/>
    <mergeCell ref="L176:M176"/>
    <mergeCell ref="P176:Q176"/>
    <mergeCell ref="R176:Y176"/>
    <mergeCell ref="B170:G170"/>
    <mergeCell ref="I170:Y170"/>
    <mergeCell ref="I171:K171"/>
    <mergeCell ref="L171:M171"/>
    <mergeCell ref="P171:Q171"/>
    <mergeCell ref="R171:Y171"/>
    <mergeCell ref="B195:G195"/>
    <mergeCell ref="I195:Y195"/>
    <mergeCell ref="I196:K196"/>
    <mergeCell ref="L196:M196"/>
    <mergeCell ref="P196:Q196"/>
    <mergeCell ref="R196:Y196"/>
    <mergeCell ref="B190:G190"/>
    <mergeCell ref="I190:Y190"/>
    <mergeCell ref="I191:K191"/>
    <mergeCell ref="L191:M191"/>
    <mergeCell ref="P191:Q191"/>
    <mergeCell ref="R191:Y191"/>
    <mergeCell ref="B185:G185"/>
    <mergeCell ref="I185:Y185"/>
    <mergeCell ref="I186:K186"/>
    <mergeCell ref="L186:M186"/>
    <mergeCell ref="P186:Q186"/>
    <mergeCell ref="R186:Y186"/>
    <mergeCell ref="B210:G210"/>
    <mergeCell ref="I210:Y210"/>
    <mergeCell ref="I211:K211"/>
    <mergeCell ref="L211:M211"/>
    <mergeCell ref="P211:Q211"/>
    <mergeCell ref="R211:Y211"/>
    <mergeCell ref="B205:G205"/>
    <mergeCell ref="I205:Y205"/>
    <mergeCell ref="I206:K206"/>
    <mergeCell ref="L206:M206"/>
    <mergeCell ref="P206:Q206"/>
    <mergeCell ref="R206:Y206"/>
    <mergeCell ref="B200:G200"/>
    <mergeCell ref="I200:Y200"/>
    <mergeCell ref="I201:K201"/>
    <mergeCell ref="L201:M201"/>
    <mergeCell ref="P201:Q201"/>
    <mergeCell ref="R201:Y201"/>
    <mergeCell ref="B225:G225"/>
    <mergeCell ref="I225:Y225"/>
    <mergeCell ref="I226:K226"/>
    <mergeCell ref="L226:M226"/>
    <mergeCell ref="P226:Q226"/>
    <mergeCell ref="R226:Y226"/>
    <mergeCell ref="B220:G220"/>
    <mergeCell ref="I220:Y220"/>
    <mergeCell ref="I221:K221"/>
    <mergeCell ref="L221:M221"/>
    <mergeCell ref="P221:Q221"/>
    <mergeCell ref="R221:Y221"/>
    <mergeCell ref="B215:G215"/>
    <mergeCell ref="I215:Y215"/>
    <mergeCell ref="I216:K216"/>
    <mergeCell ref="L216:M216"/>
    <mergeCell ref="P216:Q216"/>
    <mergeCell ref="R216:Y216"/>
    <mergeCell ref="B240:G240"/>
    <mergeCell ref="I240:Y240"/>
    <mergeCell ref="I241:K241"/>
    <mergeCell ref="L241:M241"/>
    <mergeCell ref="P241:Q241"/>
    <mergeCell ref="R241:Y241"/>
    <mergeCell ref="B235:G235"/>
    <mergeCell ref="I235:Y235"/>
    <mergeCell ref="I236:K236"/>
    <mergeCell ref="L236:M236"/>
    <mergeCell ref="P236:Q236"/>
    <mergeCell ref="R236:Y236"/>
    <mergeCell ref="B230:G230"/>
    <mergeCell ref="I230:Y230"/>
    <mergeCell ref="I231:K231"/>
    <mergeCell ref="L231:M231"/>
    <mergeCell ref="P231:Q231"/>
    <mergeCell ref="R231:Y231"/>
    <mergeCell ref="B255:G255"/>
    <mergeCell ref="I255:Y255"/>
    <mergeCell ref="I256:K256"/>
    <mergeCell ref="L256:M256"/>
    <mergeCell ref="P256:Q256"/>
    <mergeCell ref="R256:Y256"/>
    <mergeCell ref="B250:G250"/>
    <mergeCell ref="I250:Y250"/>
    <mergeCell ref="I251:K251"/>
    <mergeCell ref="L251:M251"/>
    <mergeCell ref="P251:Q251"/>
    <mergeCell ref="R251:Y251"/>
    <mergeCell ref="B245:G245"/>
    <mergeCell ref="I245:Y245"/>
    <mergeCell ref="I246:K246"/>
    <mergeCell ref="L246:M246"/>
    <mergeCell ref="P246:Q246"/>
    <mergeCell ref="R246:Y246"/>
    <mergeCell ref="B272:G272"/>
    <mergeCell ref="I272:Y272"/>
    <mergeCell ref="I273:K273"/>
    <mergeCell ref="L273:M273"/>
    <mergeCell ref="P273:Q273"/>
    <mergeCell ref="R273:Y273"/>
    <mergeCell ref="B266:G266"/>
    <mergeCell ref="I266:Y267"/>
    <mergeCell ref="I268:K268"/>
    <mergeCell ref="L268:M268"/>
    <mergeCell ref="P268:Q268"/>
    <mergeCell ref="R268:Y268"/>
    <mergeCell ref="B260:G260"/>
    <mergeCell ref="I260:Y261"/>
    <mergeCell ref="I262:K262"/>
    <mergeCell ref="L262:M262"/>
    <mergeCell ref="P262:Q262"/>
    <mergeCell ref="R262:Y262"/>
    <mergeCell ref="B287:G287"/>
    <mergeCell ref="I287:Y287"/>
    <mergeCell ref="I288:K288"/>
    <mergeCell ref="L288:M288"/>
    <mergeCell ref="P288:Q288"/>
    <mergeCell ref="R288:Y288"/>
    <mergeCell ref="B282:G282"/>
    <mergeCell ref="I282:Y282"/>
    <mergeCell ref="I283:K283"/>
    <mergeCell ref="L283:M283"/>
    <mergeCell ref="P283:Q283"/>
    <mergeCell ref="R283:Y283"/>
    <mergeCell ref="B277:G277"/>
    <mergeCell ref="I277:Y277"/>
    <mergeCell ref="I278:K278"/>
    <mergeCell ref="L278:M278"/>
    <mergeCell ref="P278:Q278"/>
    <mergeCell ref="R278:Y278"/>
    <mergeCell ref="B302:G302"/>
    <mergeCell ref="I302:Y303"/>
    <mergeCell ref="I304:K304"/>
    <mergeCell ref="L304:M304"/>
    <mergeCell ref="P304:Q304"/>
    <mergeCell ref="R304:Y304"/>
    <mergeCell ref="B297:G297"/>
    <mergeCell ref="I297:Y297"/>
    <mergeCell ref="I298:K298"/>
    <mergeCell ref="L298:M298"/>
    <mergeCell ref="P298:Q298"/>
    <mergeCell ref="R298:Y298"/>
    <mergeCell ref="B292:G292"/>
    <mergeCell ref="I292:Y292"/>
    <mergeCell ref="I293:K293"/>
    <mergeCell ref="L293:M293"/>
    <mergeCell ref="P293:Q293"/>
    <mergeCell ref="R293:Y293"/>
    <mergeCell ref="B318:G318"/>
    <mergeCell ref="I318:Y318"/>
    <mergeCell ref="I319:K319"/>
    <mergeCell ref="L319:M319"/>
    <mergeCell ref="P319:Q319"/>
    <mergeCell ref="R319:Y319"/>
    <mergeCell ref="B313:G313"/>
    <mergeCell ref="I313:Y313"/>
    <mergeCell ref="I314:K314"/>
    <mergeCell ref="L314:M314"/>
    <mergeCell ref="P314:Q314"/>
    <mergeCell ref="R314:Y314"/>
    <mergeCell ref="B308:G308"/>
    <mergeCell ref="I308:Y308"/>
    <mergeCell ref="I309:K309"/>
    <mergeCell ref="L309:M309"/>
    <mergeCell ref="P309:Q309"/>
    <mergeCell ref="R309:Y309"/>
    <mergeCell ref="B333:G333"/>
    <mergeCell ref="I333:Y333"/>
    <mergeCell ref="I334:K334"/>
    <mergeCell ref="L334:M334"/>
    <mergeCell ref="P334:Q334"/>
    <mergeCell ref="R334:Y334"/>
    <mergeCell ref="B328:G328"/>
    <mergeCell ref="I328:Y328"/>
    <mergeCell ref="I329:K329"/>
    <mergeCell ref="L329:M329"/>
    <mergeCell ref="P329:Q329"/>
    <mergeCell ref="R329:Y329"/>
    <mergeCell ref="B323:G323"/>
    <mergeCell ref="I323:Y323"/>
    <mergeCell ref="I324:K324"/>
    <mergeCell ref="L324:M324"/>
    <mergeCell ref="P324:Q324"/>
    <mergeCell ref="R324:Y324"/>
    <mergeCell ref="B348:G348"/>
    <mergeCell ref="I348:Y348"/>
    <mergeCell ref="I349:K349"/>
    <mergeCell ref="L349:M349"/>
    <mergeCell ref="P349:Q349"/>
    <mergeCell ref="R349:Y349"/>
    <mergeCell ref="B343:G343"/>
    <mergeCell ref="I343:Y343"/>
    <mergeCell ref="I344:K344"/>
    <mergeCell ref="L344:M344"/>
    <mergeCell ref="P344:Q344"/>
    <mergeCell ref="R344:Y344"/>
    <mergeCell ref="B338:G338"/>
    <mergeCell ref="I338:Y338"/>
    <mergeCell ref="I339:K339"/>
    <mergeCell ref="L339:M339"/>
    <mergeCell ref="P339:Q339"/>
    <mergeCell ref="R339:Y339"/>
    <mergeCell ref="B363:G363"/>
    <mergeCell ref="I363:Y363"/>
    <mergeCell ref="I364:K364"/>
    <mergeCell ref="L364:M364"/>
    <mergeCell ref="P364:Q364"/>
    <mergeCell ref="R364:Y364"/>
    <mergeCell ref="B358:G358"/>
    <mergeCell ref="I358:Y358"/>
    <mergeCell ref="I359:K359"/>
    <mergeCell ref="L359:M359"/>
    <mergeCell ref="P359:Q359"/>
    <mergeCell ref="R359:Y359"/>
    <mergeCell ref="B353:G353"/>
    <mergeCell ref="I353:Y353"/>
    <mergeCell ref="I354:K354"/>
    <mergeCell ref="L354:M354"/>
    <mergeCell ref="P354:Q354"/>
    <mergeCell ref="R354:Y354"/>
    <mergeCell ref="B400:G400"/>
    <mergeCell ref="I400:Y400"/>
    <mergeCell ref="I401:K401"/>
    <mergeCell ref="L401:M401"/>
    <mergeCell ref="P401:Q401"/>
    <mergeCell ref="R401:Y401"/>
    <mergeCell ref="B373:G373"/>
    <mergeCell ref="I373:Y373"/>
    <mergeCell ref="I374:K374"/>
    <mergeCell ref="L374:M374"/>
    <mergeCell ref="P374:Q374"/>
    <mergeCell ref="R374:Y374"/>
    <mergeCell ref="B368:G368"/>
    <mergeCell ref="I368:Y368"/>
    <mergeCell ref="I369:K369"/>
    <mergeCell ref="L369:M369"/>
    <mergeCell ref="P369:Q369"/>
    <mergeCell ref="R369:Y369"/>
    <mergeCell ref="B379:G379"/>
    <mergeCell ref="I379:Y379"/>
    <mergeCell ref="I380:K380"/>
    <mergeCell ref="L380:M380"/>
    <mergeCell ref="P380:Q380"/>
    <mergeCell ref="R380:Y380"/>
    <mergeCell ref="B384:G384"/>
    <mergeCell ref="I384:Y384"/>
    <mergeCell ref="I385:K385"/>
    <mergeCell ref="L385:M385"/>
    <mergeCell ref="P385:Q385"/>
    <mergeCell ref="R385:Y385"/>
    <mergeCell ref="B390:G390"/>
    <mergeCell ref="I390:Y390"/>
    <mergeCell ref="B415:G415"/>
    <mergeCell ref="I415:Y415"/>
    <mergeCell ref="I416:K416"/>
    <mergeCell ref="L416:M416"/>
    <mergeCell ref="P416:Q416"/>
    <mergeCell ref="R416:Y416"/>
    <mergeCell ref="B410:G410"/>
    <mergeCell ref="I410:Y410"/>
    <mergeCell ref="I411:K411"/>
    <mergeCell ref="L411:M411"/>
    <mergeCell ref="P411:Q411"/>
    <mergeCell ref="R411:Y411"/>
    <mergeCell ref="B405:G405"/>
    <mergeCell ref="I405:Y405"/>
    <mergeCell ref="I406:K406"/>
    <mergeCell ref="L406:M406"/>
    <mergeCell ref="P406:Q406"/>
    <mergeCell ref="R406:Y406"/>
    <mergeCell ref="B430:G430"/>
    <mergeCell ref="I430:Y430"/>
    <mergeCell ref="I431:K431"/>
    <mergeCell ref="L431:M431"/>
    <mergeCell ref="P431:Q431"/>
    <mergeCell ref="R431:Y431"/>
    <mergeCell ref="B425:G425"/>
    <mergeCell ref="I425:Y425"/>
    <mergeCell ref="I426:K426"/>
    <mergeCell ref="L426:M426"/>
    <mergeCell ref="P426:Q426"/>
    <mergeCell ref="R426:Y426"/>
    <mergeCell ref="B420:G420"/>
    <mergeCell ref="I420:Y420"/>
    <mergeCell ref="I421:K421"/>
    <mergeCell ref="L421:M421"/>
    <mergeCell ref="P421:Q421"/>
    <mergeCell ref="R421:Y421"/>
    <mergeCell ref="B448:G448"/>
    <mergeCell ref="I448:Y448"/>
    <mergeCell ref="I449:K449"/>
    <mergeCell ref="L449:M449"/>
    <mergeCell ref="P449:Q449"/>
    <mergeCell ref="R449:Y449"/>
    <mergeCell ref="I441:Y441"/>
    <mergeCell ref="B443:G443"/>
    <mergeCell ref="I443:Y443"/>
    <mergeCell ref="I444:K444"/>
    <mergeCell ref="L444:M444"/>
    <mergeCell ref="P444:Q444"/>
    <mergeCell ref="R444:Y444"/>
    <mergeCell ref="B435:G435"/>
    <mergeCell ref="I435:Y435"/>
    <mergeCell ref="I436:K436"/>
    <mergeCell ref="L436:M436"/>
    <mergeCell ref="P436:Q436"/>
    <mergeCell ref="R436:Y436"/>
    <mergeCell ref="B463:G463"/>
    <mergeCell ref="I463:Y463"/>
    <mergeCell ref="I464:K464"/>
    <mergeCell ref="L464:M464"/>
    <mergeCell ref="P464:Q464"/>
    <mergeCell ref="R464:Y464"/>
    <mergeCell ref="B458:G458"/>
    <mergeCell ref="I458:Y458"/>
    <mergeCell ref="I459:K459"/>
    <mergeCell ref="L459:M459"/>
    <mergeCell ref="P459:Q459"/>
    <mergeCell ref="R459:Y459"/>
    <mergeCell ref="B453:G453"/>
    <mergeCell ref="I453:Y453"/>
    <mergeCell ref="I454:K454"/>
    <mergeCell ref="L454:M454"/>
    <mergeCell ref="P454:Q454"/>
    <mergeCell ref="R454:Y454"/>
    <mergeCell ref="B478:G478"/>
    <mergeCell ref="I478:Y478"/>
    <mergeCell ref="I479:K479"/>
    <mergeCell ref="L479:M479"/>
    <mergeCell ref="P479:Q479"/>
    <mergeCell ref="R479:Y479"/>
    <mergeCell ref="B473:G473"/>
    <mergeCell ref="I473:Y473"/>
    <mergeCell ref="I474:K474"/>
    <mergeCell ref="L474:M474"/>
    <mergeCell ref="P474:Q474"/>
    <mergeCell ref="R474:Y474"/>
    <mergeCell ref="B468:G468"/>
    <mergeCell ref="I468:Y468"/>
    <mergeCell ref="I469:K469"/>
    <mergeCell ref="L469:M469"/>
    <mergeCell ref="P469:Q469"/>
    <mergeCell ref="R469:Y469"/>
    <mergeCell ref="B493:G493"/>
    <mergeCell ref="I493:Y493"/>
    <mergeCell ref="I494:K494"/>
    <mergeCell ref="L494:M494"/>
    <mergeCell ref="P494:Q494"/>
    <mergeCell ref="R494:Y494"/>
    <mergeCell ref="B488:G488"/>
    <mergeCell ref="I488:Y488"/>
    <mergeCell ref="I489:K489"/>
    <mergeCell ref="L489:M489"/>
    <mergeCell ref="P489:Q489"/>
    <mergeCell ref="R489:Y489"/>
    <mergeCell ref="B483:G483"/>
    <mergeCell ref="I483:Y483"/>
    <mergeCell ref="I484:K484"/>
    <mergeCell ref="L484:M484"/>
    <mergeCell ref="P484:Q484"/>
    <mergeCell ref="R484:Y484"/>
    <mergeCell ref="B508:G508"/>
    <mergeCell ref="I508:Y508"/>
    <mergeCell ref="I509:K509"/>
    <mergeCell ref="L509:M509"/>
    <mergeCell ref="P509:Q509"/>
    <mergeCell ref="R509:Y509"/>
    <mergeCell ref="B503:G503"/>
    <mergeCell ref="I503:Y503"/>
    <mergeCell ref="I504:K504"/>
    <mergeCell ref="L504:M504"/>
    <mergeCell ref="P504:Q504"/>
    <mergeCell ref="R504:Y504"/>
    <mergeCell ref="B498:G498"/>
    <mergeCell ref="I498:Y498"/>
    <mergeCell ref="I499:K499"/>
    <mergeCell ref="L499:M499"/>
    <mergeCell ref="P499:Q499"/>
    <mergeCell ref="R499:Y499"/>
    <mergeCell ref="I524:Y524"/>
    <mergeCell ref="B526:G526"/>
    <mergeCell ref="I526:Y526"/>
    <mergeCell ref="I527:K527"/>
    <mergeCell ref="L527:M527"/>
    <mergeCell ref="P527:Q527"/>
    <mergeCell ref="R527:Y527"/>
    <mergeCell ref="B518:G518"/>
    <mergeCell ref="I518:Y518"/>
    <mergeCell ref="I519:K519"/>
    <mergeCell ref="L519:M519"/>
    <mergeCell ref="P519:Q519"/>
    <mergeCell ref="R519:Y519"/>
    <mergeCell ref="B513:G513"/>
    <mergeCell ref="I513:Y513"/>
    <mergeCell ref="I514:K514"/>
    <mergeCell ref="L514:M514"/>
    <mergeCell ref="P514:Q514"/>
    <mergeCell ref="R514:Y514"/>
    <mergeCell ref="B541:G541"/>
    <mergeCell ref="I541:Y541"/>
    <mergeCell ref="I542:K542"/>
    <mergeCell ref="L542:M542"/>
    <mergeCell ref="P542:Q542"/>
    <mergeCell ref="R542:Y542"/>
    <mergeCell ref="B536:G536"/>
    <mergeCell ref="I536:Y536"/>
    <mergeCell ref="I537:K537"/>
    <mergeCell ref="L537:M537"/>
    <mergeCell ref="P537:Q537"/>
    <mergeCell ref="R537:Y537"/>
    <mergeCell ref="B531:G531"/>
    <mergeCell ref="I531:Y531"/>
    <mergeCell ref="I532:K532"/>
    <mergeCell ref="L532:M532"/>
    <mergeCell ref="P532:Q532"/>
    <mergeCell ref="R532:Y532"/>
    <mergeCell ref="B556:G556"/>
    <mergeCell ref="I556:Y556"/>
    <mergeCell ref="I557:K557"/>
    <mergeCell ref="L557:M557"/>
    <mergeCell ref="P557:Q557"/>
    <mergeCell ref="R557:Y557"/>
    <mergeCell ref="B551:G551"/>
    <mergeCell ref="I551:Y551"/>
    <mergeCell ref="I552:K552"/>
    <mergeCell ref="L552:M552"/>
    <mergeCell ref="P552:Q552"/>
    <mergeCell ref="R552:Y552"/>
    <mergeCell ref="B546:G546"/>
    <mergeCell ref="I546:Y546"/>
    <mergeCell ref="I547:K547"/>
    <mergeCell ref="L547:M547"/>
    <mergeCell ref="P547:Q547"/>
    <mergeCell ref="R547:Y547"/>
    <mergeCell ref="B571:G571"/>
    <mergeCell ref="I571:Y571"/>
    <mergeCell ref="I572:K572"/>
    <mergeCell ref="L572:M572"/>
    <mergeCell ref="P572:Q572"/>
    <mergeCell ref="R572:Y572"/>
    <mergeCell ref="B566:G566"/>
    <mergeCell ref="I566:Y566"/>
    <mergeCell ref="I567:K567"/>
    <mergeCell ref="L567:M567"/>
    <mergeCell ref="P567:Q567"/>
    <mergeCell ref="R567:Y567"/>
    <mergeCell ref="B561:G561"/>
    <mergeCell ref="I561:Y561"/>
    <mergeCell ref="I562:K562"/>
    <mergeCell ref="L562:M562"/>
    <mergeCell ref="P562:Q562"/>
    <mergeCell ref="R562:Y562"/>
    <mergeCell ref="B586:G586"/>
    <mergeCell ref="I586:Y586"/>
    <mergeCell ref="I587:K587"/>
    <mergeCell ref="L587:M587"/>
    <mergeCell ref="P587:Q587"/>
    <mergeCell ref="R587:Y587"/>
    <mergeCell ref="B581:G581"/>
    <mergeCell ref="I581:Y581"/>
    <mergeCell ref="I582:K582"/>
    <mergeCell ref="L582:M582"/>
    <mergeCell ref="P582:Q582"/>
    <mergeCell ref="R582:Y582"/>
    <mergeCell ref="B576:G576"/>
    <mergeCell ref="I576:Y576"/>
    <mergeCell ref="I577:K577"/>
    <mergeCell ref="L577:M577"/>
    <mergeCell ref="P577:Q577"/>
    <mergeCell ref="R577:Y577"/>
    <mergeCell ref="B601:G601"/>
    <mergeCell ref="I601:Y601"/>
    <mergeCell ref="I602:K602"/>
    <mergeCell ref="L602:M602"/>
    <mergeCell ref="P602:Q602"/>
    <mergeCell ref="R602:Y602"/>
    <mergeCell ref="B596:G596"/>
    <mergeCell ref="I596:Y596"/>
    <mergeCell ref="I597:K597"/>
    <mergeCell ref="L597:M597"/>
    <mergeCell ref="P597:Q597"/>
    <mergeCell ref="R597:Y597"/>
    <mergeCell ref="B591:G591"/>
    <mergeCell ref="I591:Y591"/>
    <mergeCell ref="I592:K592"/>
    <mergeCell ref="L592:M592"/>
    <mergeCell ref="P592:Q592"/>
    <mergeCell ref="R592:Y592"/>
    <mergeCell ref="B616:G616"/>
    <mergeCell ref="I616:Y616"/>
    <mergeCell ref="I617:K617"/>
    <mergeCell ref="L617:M617"/>
    <mergeCell ref="P617:Q617"/>
    <mergeCell ref="R617:Y617"/>
    <mergeCell ref="B611:G611"/>
    <mergeCell ref="I611:Y611"/>
    <mergeCell ref="I612:K612"/>
    <mergeCell ref="L612:M612"/>
    <mergeCell ref="P612:Q612"/>
    <mergeCell ref="R612:Y612"/>
    <mergeCell ref="B606:G606"/>
    <mergeCell ref="I606:Y606"/>
    <mergeCell ref="I607:K607"/>
    <mergeCell ref="L607:M607"/>
    <mergeCell ref="P607:Q607"/>
    <mergeCell ref="R607:Y607"/>
    <mergeCell ref="B631:G631"/>
    <mergeCell ref="I631:Y631"/>
    <mergeCell ref="I632:K632"/>
    <mergeCell ref="L632:M632"/>
    <mergeCell ref="P632:Q632"/>
    <mergeCell ref="R632:Y632"/>
    <mergeCell ref="B626:G626"/>
    <mergeCell ref="I626:Y626"/>
    <mergeCell ref="I627:K627"/>
    <mergeCell ref="L627:M627"/>
    <mergeCell ref="P627:Q627"/>
    <mergeCell ref="R627:Y627"/>
    <mergeCell ref="B621:G621"/>
    <mergeCell ref="I621:Y621"/>
    <mergeCell ref="I622:K622"/>
    <mergeCell ref="L622:M622"/>
    <mergeCell ref="P622:Q622"/>
    <mergeCell ref="R622:Y622"/>
    <mergeCell ref="B646:G646"/>
    <mergeCell ref="I646:Y646"/>
    <mergeCell ref="I647:K647"/>
    <mergeCell ref="L647:M647"/>
    <mergeCell ref="P647:Q647"/>
    <mergeCell ref="R647:Y647"/>
    <mergeCell ref="B641:G641"/>
    <mergeCell ref="I641:Y641"/>
    <mergeCell ref="I642:K642"/>
    <mergeCell ref="L642:M642"/>
    <mergeCell ref="P642:Q642"/>
    <mergeCell ref="R642:Y642"/>
    <mergeCell ref="B636:G636"/>
    <mergeCell ref="I636:Y636"/>
    <mergeCell ref="I637:K637"/>
    <mergeCell ref="L637:M637"/>
    <mergeCell ref="P637:Q637"/>
    <mergeCell ref="R637:Y637"/>
    <mergeCell ref="B661:G661"/>
    <mergeCell ref="I661:Y661"/>
    <mergeCell ref="I662:K662"/>
    <mergeCell ref="L662:M662"/>
    <mergeCell ref="P662:Q662"/>
    <mergeCell ref="R662:Y662"/>
    <mergeCell ref="B656:G656"/>
    <mergeCell ref="I656:Y656"/>
    <mergeCell ref="I657:K657"/>
    <mergeCell ref="L657:M657"/>
    <mergeCell ref="P657:Q657"/>
    <mergeCell ref="R657:Y657"/>
    <mergeCell ref="B651:G651"/>
    <mergeCell ref="I651:Y651"/>
    <mergeCell ref="I652:K652"/>
    <mergeCell ref="L652:M652"/>
    <mergeCell ref="P652:Q652"/>
    <mergeCell ref="R652:Y652"/>
    <mergeCell ref="B676:G676"/>
    <mergeCell ref="I676:Y676"/>
    <mergeCell ref="I677:K677"/>
    <mergeCell ref="L677:M677"/>
    <mergeCell ref="P677:Q677"/>
    <mergeCell ref="R677:Y677"/>
    <mergeCell ref="B671:G671"/>
    <mergeCell ref="I671:Y671"/>
    <mergeCell ref="I672:K672"/>
    <mergeCell ref="L672:M672"/>
    <mergeCell ref="P672:Q672"/>
    <mergeCell ref="R672:Y672"/>
    <mergeCell ref="B666:G666"/>
    <mergeCell ref="I666:Y666"/>
    <mergeCell ref="I667:K667"/>
    <mergeCell ref="L667:M667"/>
    <mergeCell ref="P667:Q667"/>
    <mergeCell ref="R667:Y667"/>
    <mergeCell ref="B691:G691"/>
    <mergeCell ref="I691:Y691"/>
    <mergeCell ref="I692:K692"/>
    <mergeCell ref="L692:M692"/>
    <mergeCell ref="P692:Q692"/>
    <mergeCell ref="R692:Y692"/>
    <mergeCell ref="B686:G686"/>
    <mergeCell ref="I686:Y686"/>
    <mergeCell ref="I687:K687"/>
    <mergeCell ref="L687:M687"/>
    <mergeCell ref="P687:Q687"/>
    <mergeCell ref="R687:Y687"/>
    <mergeCell ref="B681:G681"/>
    <mergeCell ref="I681:Y681"/>
    <mergeCell ref="I682:K682"/>
    <mergeCell ref="L682:M682"/>
    <mergeCell ref="P682:Q682"/>
    <mergeCell ref="R682:Y682"/>
    <mergeCell ref="B706:G706"/>
    <mergeCell ref="I706:Y706"/>
    <mergeCell ref="I707:K707"/>
    <mergeCell ref="L707:M707"/>
    <mergeCell ref="P707:Q707"/>
    <mergeCell ref="R707:Y707"/>
    <mergeCell ref="B701:G701"/>
    <mergeCell ref="I701:Y701"/>
    <mergeCell ref="I702:K702"/>
    <mergeCell ref="L702:M702"/>
    <mergeCell ref="P702:Q702"/>
    <mergeCell ref="R702:Y702"/>
    <mergeCell ref="B696:G696"/>
    <mergeCell ref="I696:Y696"/>
    <mergeCell ref="I697:K697"/>
    <mergeCell ref="L697:M697"/>
    <mergeCell ref="P697:Q697"/>
    <mergeCell ref="R697:Y697"/>
    <mergeCell ref="I722:Y722"/>
    <mergeCell ref="B724:G724"/>
    <mergeCell ref="I724:Y724"/>
    <mergeCell ref="I725:K725"/>
    <mergeCell ref="L725:M725"/>
    <mergeCell ref="P725:Q725"/>
    <mergeCell ref="R725:Y725"/>
    <mergeCell ref="B716:G716"/>
    <mergeCell ref="I716:Y716"/>
    <mergeCell ref="I717:K717"/>
    <mergeCell ref="L717:M717"/>
    <mergeCell ref="P717:Q717"/>
    <mergeCell ref="R717:Y717"/>
    <mergeCell ref="B711:G711"/>
    <mergeCell ref="I711:Y711"/>
    <mergeCell ref="I712:K712"/>
    <mergeCell ref="L712:M712"/>
    <mergeCell ref="P712:Q712"/>
    <mergeCell ref="R712:Y712"/>
    <mergeCell ref="B739:G739"/>
    <mergeCell ref="I739:Y739"/>
    <mergeCell ref="I740:K740"/>
    <mergeCell ref="L740:M740"/>
    <mergeCell ref="P740:Q740"/>
    <mergeCell ref="R740:Y740"/>
    <mergeCell ref="B734:G734"/>
    <mergeCell ref="I734:Y734"/>
    <mergeCell ref="I735:K735"/>
    <mergeCell ref="L735:M735"/>
    <mergeCell ref="P735:Q735"/>
    <mergeCell ref="R735:Y735"/>
    <mergeCell ref="B729:G729"/>
    <mergeCell ref="I729:Y729"/>
    <mergeCell ref="I730:K730"/>
    <mergeCell ref="L730:M730"/>
    <mergeCell ref="P730:Q730"/>
    <mergeCell ref="R730:Y730"/>
    <mergeCell ref="B754:G754"/>
    <mergeCell ref="I754:Y754"/>
    <mergeCell ref="I755:K755"/>
    <mergeCell ref="L755:M755"/>
    <mergeCell ref="P755:Q755"/>
    <mergeCell ref="R755:Y755"/>
    <mergeCell ref="B749:G749"/>
    <mergeCell ref="I749:Y749"/>
    <mergeCell ref="I750:K750"/>
    <mergeCell ref="L750:M750"/>
    <mergeCell ref="P750:Q750"/>
    <mergeCell ref="R750:Y750"/>
    <mergeCell ref="B744:G744"/>
    <mergeCell ref="I744:Y744"/>
    <mergeCell ref="I745:K745"/>
    <mergeCell ref="L745:M745"/>
    <mergeCell ref="P745:Q745"/>
    <mergeCell ref="R745:Y745"/>
    <mergeCell ref="B769:G769"/>
    <mergeCell ref="I769:Y769"/>
    <mergeCell ref="I770:K770"/>
    <mergeCell ref="L770:M770"/>
    <mergeCell ref="P770:Q770"/>
    <mergeCell ref="R770:Y770"/>
    <mergeCell ref="B764:G764"/>
    <mergeCell ref="I764:Y764"/>
    <mergeCell ref="I765:K765"/>
    <mergeCell ref="L765:M765"/>
    <mergeCell ref="P765:Q765"/>
    <mergeCell ref="R765:Y765"/>
    <mergeCell ref="B759:G759"/>
    <mergeCell ref="I759:Y759"/>
    <mergeCell ref="I760:K760"/>
    <mergeCell ref="L760:M760"/>
    <mergeCell ref="P760:Q760"/>
    <mergeCell ref="R760:Y760"/>
    <mergeCell ref="B784:G784"/>
    <mergeCell ref="I784:Y784"/>
    <mergeCell ref="I785:K785"/>
    <mergeCell ref="L785:M785"/>
    <mergeCell ref="P785:Q785"/>
    <mergeCell ref="R785:Y785"/>
    <mergeCell ref="B779:G779"/>
    <mergeCell ref="I779:Y779"/>
    <mergeCell ref="I780:K780"/>
    <mergeCell ref="L780:M780"/>
    <mergeCell ref="P780:Q780"/>
    <mergeCell ref="R780:Y780"/>
    <mergeCell ref="B774:G774"/>
    <mergeCell ref="I774:Y774"/>
    <mergeCell ref="I775:K775"/>
    <mergeCell ref="L775:M775"/>
    <mergeCell ref="P775:Q775"/>
    <mergeCell ref="R775:Y775"/>
    <mergeCell ref="B799:G799"/>
    <mergeCell ref="I799:Y799"/>
    <mergeCell ref="I800:K800"/>
    <mergeCell ref="L800:M800"/>
    <mergeCell ref="P800:Q800"/>
    <mergeCell ref="R800:Y800"/>
    <mergeCell ref="B794:G794"/>
    <mergeCell ref="I794:Y794"/>
    <mergeCell ref="I795:K795"/>
    <mergeCell ref="L795:M795"/>
    <mergeCell ref="P795:Q795"/>
    <mergeCell ref="R795:Y795"/>
    <mergeCell ref="B789:G789"/>
    <mergeCell ref="I789:Y789"/>
    <mergeCell ref="I790:K790"/>
    <mergeCell ref="L790:M790"/>
    <mergeCell ref="P790:Q790"/>
    <mergeCell ref="R790:Y790"/>
    <mergeCell ref="B814:G814"/>
    <mergeCell ref="I814:Y814"/>
    <mergeCell ref="I815:K815"/>
    <mergeCell ref="L815:M815"/>
    <mergeCell ref="P815:Q815"/>
    <mergeCell ref="R815:Y815"/>
    <mergeCell ref="B809:G809"/>
    <mergeCell ref="I809:Y809"/>
    <mergeCell ref="I810:K810"/>
    <mergeCell ref="L810:M810"/>
    <mergeCell ref="P810:Q810"/>
    <mergeCell ref="R810:Y810"/>
    <mergeCell ref="B804:G804"/>
    <mergeCell ref="I804:Y804"/>
    <mergeCell ref="I805:K805"/>
    <mergeCell ref="L805:M805"/>
    <mergeCell ref="P805:Q805"/>
    <mergeCell ref="R805:Y805"/>
    <mergeCell ref="B829:G829"/>
    <mergeCell ref="I829:Y829"/>
    <mergeCell ref="I830:K830"/>
    <mergeCell ref="L830:M830"/>
    <mergeCell ref="P830:Q830"/>
    <mergeCell ref="R830:Y830"/>
    <mergeCell ref="B824:G824"/>
    <mergeCell ref="I824:Y824"/>
    <mergeCell ref="I825:K825"/>
    <mergeCell ref="L825:M825"/>
    <mergeCell ref="P825:Q825"/>
    <mergeCell ref="R825:Y825"/>
    <mergeCell ref="B819:G819"/>
    <mergeCell ref="I819:Y819"/>
    <mergeCell ref="I820:K820"/>
    <mergeCell ref="L820:M820"/>
    <mergeCell ref="P820:Q820"/>
    <mergeCell ref="R820:Y820"/>
    <mergeCell ref="B844:G844"/>
    <mergeCell ref="I844:Y844"/>
    <mergeCell ref="I845:K845"/>
    <mergeCell ref="L845:M845"/>
    <mergeCell ref="P845:Q845"/>
    <mergeCell ref="R845:Y845"/>
    <mergeCell ref="B839:G839"/>
    <mergeCell ref="I839:Y839"/>
    <mergeCell ref="I840:K840"/>
    <mergeCell ref="L840:M840"/>
    <mergeCell ref="P840:Q840"/>
    <mergeCell ref="R840:Y840"/>
    <mergeCell ref="B834:G834"/>
    <mergeCell ref="I834:Y834"/>
    <mergeCell ref="I835:K835"/>
    <mergeCell ref="L835:M835"/>
    <mergeCell ref="P835:Q835"/>
    <mergeCell ref="R835:Y835"/>
    <mergeCell ref="B859:G859"/>
    <mergeCell ref="I859:Y859"/>
    <mergeCell ref="I860:K860"/>
    <mergeCell ref="L860:M860"/>
    <mergeCell ref="P860:Q860"/>
    <mergeCell ref="R860:Y860"/>
    <mergeCell ref="B854:G854"/>
    <mergeCell ref="I854:Y854"/>
    <mergeCell ref="I855:K855"/>
    <mergeCell ref="L855:M855"/>
    <mergeCell ref="P855:Q855"/>
    <mergeCell ref="R855:Y855"/>
    <mergeCell ref="B849:G849"/>
    <mergeCell ref="I849:Y849"/>
    <mergeCell ref="I850:K850"/>
    <mergeCell ref="L850:M850"/>
    <mergeCell ref="P850:Q850"/>
    <mergeCell ref="R850:Y850"/>
    <mergeCell ref="I875:Y875"/>
    <mergeCell ref="B877:G877"/>
    <mergeCell ref="I877:Y877"/>
    <mergeCell ref="I878:K878"/>
    <mergeCell ref="L878:M878"/>
    <mergeCell ref="P878:Q878"/>
    <mergeCell ref="R878:Y878"/>
    <mergeCell ref="B869:G869"/>
    <mergeCell ref="I869:Y869"/>
    <mergeCell ref="I870:K870"/>
    <mergeCell ref="L870:M870"/>
    <mergeCell ref="P870:Q870"/>
    <mergeCell ref="R870:Y870"/>
    <mergeCell ref="B864:G864"/>
    <mergeCell ref="I864:Y864"/>
    <mergeCell ref="I865:K865"/>
    <mergeCell ref="L865:M865"/>
    <mergeCell ref="P865:Q865"/>
    <mergeCell ref="R865:Y865"/>
    <mergeCell ref="B892:G892"/>
    <mergeCell ref="I892:Y892"/>
    <mergeCell ref="I893:K893"/>
    <mergeCell ref="L893:M893"/>
    <mergeCell ref="P893:Q893"/>
    <mergeCell ref="R893:Y893"/>
    <mergeCell ref="B887:G887"/>
    <mergeCell ref="I887:Y887"/>
    <mergeCell ref="I888:K888"/>
    <mergeCell ref="L888:M888"/>
    <mergeCell ref="P888:Q888"/>
    <mergeCell ref="R888:Y888"/>
    <mergeCell ref="B882:G882"/>
    <mergeCell ref="I882:Y882"/>
    <mergeCell ref="I883:K883"/>
    <mergeCell ref="L883:M883"/>
    <mergeCell ref="P883:Q883"/>
    <mergeCell ref="R883:Y883"/>
    <mergeCell ref="B907:G907"/>
    <mergeCell ref="I907:Y907"/>
    <mergeCell ref="I908:K908"/>
    <mergeCell ref="L908:M908"/>
    <mergeCell ref="P908:Q908"/>
    <mergeCell ref="R908:Y908"/>
    <mergeCell ref="B902:G902"/>
    <mergeCell ref="I902:Y902"/>
    <mergeCell ref="I903:K903"/>
    <mergeCell ref="L903:M903"/>
    <mergeCell ref="P903:Q903"/>
    <mergeCell ref="R903:Y903"/>
    <mergeCell ref="B897:G897"/>
    <mergeCell ref="I897:Y897"/>
    <mergeCell ref="I898:K898"/>
    <mergeCell ref="L898:M898"/>
    <mergeCell ref="P898:Q898"/>
    <mergeCell ref="R898:Y898"/>
    <mergeCell ref="B922:G922"/>
    <mergeCell ref="I922:Y922"/>
    <mergeCell ref="I923:K923"/>
    <mergeCell ref="L923:M923"/>
    <mergeCell ref="P923:Q923"/>
    <mergeCell ref="R923:Y923"/>
    <mergeCell ref="B917:G917"/>
    <mergeCell ref="I917:Y917"/>
    <mergeCell ref="I918:K918"/>
    <mergeCell ref="L918:M918"/>
    <mergeCell ref="P918:Q918"/>
    <mergeCell ref="R918:Y918"/>
    <mergeCell ref="B912:G912"/>
    <mergeCell ref="I912:Y912"/>
    <mergeCell ref="I913:K913"/>
    <mergeCell ref="L913:M913"/>
    <mergeCell ref="P913:Q913"/>
    <mergeCell ref="R913:Y913"/>
    <mergeCell ref="B937:G937"/>
    <mergeCell ref="I937:Y937"/>
    <mergeCell ref="I938:K938"/>
    <mergeCell ref="L938:M938"/>
    <mergeCell ref="P938:Q938"/>
    <mergeCell ref="R938:Y938"/>
    <mergeCell ref="B932:G932"/>
    <mergeCell ref="I932:Y932"/>
    <mergeCell ref="I933:K933"/>
    <mergeCell ref="L933:M933"/>
    <mergeCell ref="P933:Q933"/>
    <mergeCell ref="R933:Y933"/>
    <mergeCell ref="B927:G927"/>
    <mergeCell ref="I927:Y927"/>
    <mergeCell ref="I928:K928"/>
    <mergeCell ref="L928:M928"/>
    <mergeCell ref="P928:Q928"/>
    <mergeCell ref="R928:Y928"/>
    <mergeCell ref="B952:G952"/>
    <mergeCell ref="I952:Y952"/>
    <mergeCell ref="I953:K953"/>
    <mergeCell ref="L953:M953"/>
    <mergeCell ref="P953:Q953"/>
    <mergeCell ref="R953:Y953"/>
    <mergeCell ref="B947:G947"/>
    <mergeCell ref="I947:Y947"/>
    <mergeCell ref="I948:K948"/>
    <mergeCell ref="L948:M948"/>
    <mergeCell ref="P948:Q948"/>
    <mergeCell ref="R948:Y948"/>
    <mergeCell ref="B942:G942"/>
    <mergeCell ref="I942:Y942"/>
    <mergeCell ref="I943:K943"/>
    <mergeCell ref="L943:M943"/>
    <mergeCell ref="P943:Q943"/>
    <mergeCell ref="R943:Y943"/>
    <mergeCell ref="B967:G967"/>
    <mergeCell ref="I967:Y967"/>
    <mergeCell ref="I968:K968"/>
    <mergeCell ref="L968:M968"/>
    <mergeCell ref="P968:Q968"/>
    <mergeCell ref="R968:Y968"/>
    <mergeCell ref="B962:G962"/>
    <mergeCell ref="I962:Y962"/>
    <mergeCell ref="I963:K963"/>
    <mergeCell ref="L963:M963"/>
    <mergeCell ref="P963:Q963"/>
    <mergeCell ref="R963:Y963"/>
    <mergeCell ref="B957:G957"/>
    <mergeCell ref="I957:Y957"/>
    <mergeCell ref="I958:K958"/>
    <mergeCell ref="L958:M958"/>
    <mergeCell ref="P958:Q958"/>
    <mergeCell ref="R958:Y958"/>
    <mergeCell ref="B982:G982"/>
    <mergeCell ref="I982:Y982"/>
    <mergeCell ref="I983:K983"/>
    <mergeCell ref="L983:M983"/>
    <mergeCell ref="P983:Q983"/>
    <mergeCell ref="R983:Y983"/>
    <mergeCell ref="B977:G977"/>
    <mergeCell ref="I977:Y977"/>
    <mergeCell ref="I978:K978"/>
    <mergeCell ref="L978:M978"/>
    <mergeCell ref="P978:Q978"/>
    <mergeCell ref="R978:Y978"/>
    <mergeCell ref="B972:G972"/>
    <mergeCell ref="I972:Y972"/>
    <mergeCell ref="I973:K973"/>
    <mergeCell ref="L973:M973"/>
    <mergeCell ref="P973:Q973"/>
    <mergeCell ref="R973:Y973"/>
    <mergeCell ref="B997:G997"/>
    <mergeCell ref="I997:Y997"/>
    <mergeCell ref="I998:K998"/>
    <mergeCell ref="L998:M998"/>
    <mergeCell ref="P998:Q998"/>
    <mergeCell ref="R998:Y998"/>
    <mergeCell ref="B992:G992"/>
    <mergeCell ref="I992:Y992"/>
    <mergeCell ref="I993:K993"/>
    <mergeCell ref="L993:M993"/>
    <mergeCell ref="P993:Q993"/>
    <mergeCell ref="R993:Y993"/>
    <mergeCell ref="B987:G987"/>
    <mergeCell ref="I987:Y987"/>
    <mergeCell ref="I988:K988"/>
    <mergeCell ref="L988:M988"/>
    <mergeCell ref="P988:Q988"/>
    <mergeCell ref="R988:Y988"/>
    <mergeCell ref="B1015:G1015"/>
    <mergeCell ref="I1015:Y1015"/>
    <mergeCell ref="I1016:K1016"/>
    <mergeCell ref="L1016:M1016"/>
    <mergeCell ref="P1016:Q1016"/>
    <mergeCell ref="R1016:Y1016"/>
    <mergeCell ref="I1008:Y1008"/>
    <mergeCell ref="B1010:G1010"/>
    <mergeCell ref="I1010:Y1010"/>
    <mergeCell ref="I1011:K1011"/>
    <mergeCell ref="L1011:M1011"/>
    <mergeCell ref="P1011:Q1011"/>
    <mergeCell ref="R1011:Y1011"/>
    <mergeCell ref="B1002:G1002"/>
    <mergeCell ref="I1002:Y1002"/>
    <mergeCell ref="I1003:K1003"/>
    <mergeCell ref="L1003:M1003"/>
    <mergeCell ref="P1003:Q1003"/>
    <mergeCell ref="R1003:Y1003"/>
    <mergeCell ref="B1030:G1030"/>
    <mergeCell ref="I1030:Y1030"/>
    <mergeCell ref="I1031:K1031"/>
    <mergeCell ref="L1031:M1031"/>
    <mergeCell ref="P1031:Q1031"/>
    <mergeCell ref="R1031:Y1031"/>
    <mergeCell ref="B1025:G1025"/>
    <mergeCell ref="I1025:Y1025"/>
    <mergeCell ref="I1026:K1026"/>
    <mergeCell ref="L1026:M1026"/>
    <mergeCell ref="P1026:Q1026"/>
    <mergeCell ref="R1026:Y1026"/>
    <mergeCell ref="B1020:G1020"/>
    <mergeCell ref="I1020:Y1020"/>
    <mergeCell ref="I1021:K1021"/>
    <mergeCell ref="L1021:M1021"/>
    <mergeCell ref="P1021:Q1021"/>
    <mergeCell ref="R1021:Y1021"/>
    <mergeCell ref="B1045:G1045"/>
    <mergeCell ref="I1045:Y1045"/>
    <mergeCell ref="I1046:K1046"/>
    <mergeCell ref="L1046:M1046"/>
    <mergeCell ref="P1046:Q1046"/>
    <mergeCell ref="R1046:Y1046"/>
    <mergeCell ref="B1040:G1040"/>
    <mergeCell ref="I1040:Y1040"/>
    <mergeCell ref="I1041:K1041"/>
    <mergeCell ref="L1041:M1041"/>
    <mergeCell ref="P1041:Q1041"/>
    <mergeCell ref="R1041:Y1041"/>
    <mergeCell ref="B1035:G1035"/>
    <mergeCell ref="I1035:Y1035"/>
    <mergeCell ref="I1036:K1036"/>
    <mergeCell ref="L1036:M1036"/>
    <mergeCell ref="P1036:Q1036"/>
    <mergeCell ref="R1036:Y1036"/>
    <mergeCell ref="B1060:G1060"/>
    <mergeCell ref="I1060:Y1060"/>
    <mergeCell ref="I1061:K1061"/>
    <mergeCell ref="L1061:M1061"/>
    <mergeCell ref="P1061:Q1061"/>
    <mergeCell ref="R1061:Y1061"/>
    <mergeCell ref="B1055:G1055"/>
    <mergeCell ref="I1055:Y1055"/>
    <mergeCell ref="I1056:K1056"/>
    <mergeCell ref="L1056:M1056"/>
    <mergeCell ref="P1056:Q1056"/>
    <mergeCell ref="R1056:Y1056"/>
    <mergeCell ref="B1050:G1050"/>
    <mergeCell ref="I1050:Y1050"/>
    <mergeCell ref="I1051:K1051"/>
    <mergeCell ref="L1051:M1051"/>
    <mergeCell ref="P1051:Q1051"/>
    <mergeCell ref="R1051:Y1051"/>
    <mergeCell ref="B1075:G1075"/>
    <mergeCell ref="I1075:Y1075"/>
    <mergeCell ref="I1076:K1076"/>
    <mergeCell ref="L1076:M1076"/>
    <mergeCell ref="P1076:Q1076"/>
    <mergeCell ref="R1076:Y1076"/>
    <mergeCell ref="B1070:G1070"/>
    <mergeCell ref="I1070:Y1070"/>
    <mergeCell ref="I1071:K1071"/>
    <mergeCell ref="L1071:M1071"/>
    <mergeCell ref="P1071:Q1071"/>
    <mergeCell ref="R1071:Y1071"/>
    <mergeCell ref="B1065:G1065"/>
    <mergeCell ref="I1065:Y1065"/>
    <mergeCell ref="I1066:K1066"/>
    <mergeCell ref="L1066:M1066"/>
    <mergeCell ref="P1066:Q1066"/>
    <mergeCell ref="R1066:Y1066"/>
    <mergeCell ref="I1091:Y1091"/>
    <mergeCell ref="B1093:G1093"/>
    <mergeCell ref="I1093:Y1093"/>
    <mergeCell ref="I1094:K1094"/>
    <mergeCell ref="L1094:M1094"/>
    <mergeCell ref="P1094:Q1094"/>
    <mergeCell ref="R1094:Y1094"/>
    <mergeCell ref="B1085:G1085"/>
    <mergeCell ref="I1085:Y1085"/>
    <mergeCell ref="I1086:K1086"/>
    <mergeCell ref="L1086:M1086"/>
    <mergeCell ref="P1086:Q1086"/>
    <mergeCell ref="R1086:Y1086"/>
    <mergeCell ref="B1080:G1080"/>
    <mergeCell ref="I1080:Y1080"/>
    <mergeCell ref="I1081:K1081"/>
    <mergeCell ref="L1081:M1081"/>
    <mergeCell ref="P1081:Q1081"/>
    <mergeCell ref="R1081:Y1081"/>
    <mergeCell ref="B1108:G1108"/>
    <mergeCell ref="I1108:Y1108"/>
    <mergeCell ref="I1109:K1109"/>
    <mergeCell ref="L1109:M1109"/>
    <mergeCell ref="P1109:Q1109"/>
    <mergeCell ref="R1109:Y1109"/>
    <mergeCell ref="B1103:G1103"/>
    <mergeCell ref="I1103:Y1103"/>
    <mergeCell ref="I1104:K1104"/>
    <mergeCell ref="L1104:M1104"/>
    <mergeCell ref="P1104:Q1104"/>
    <mergeCell ref="R1104:Y1104"/>
    <mergeCell ref="B1098:G1098"/>
    <mergeCell ref="I1098:Y1098"/>
    <mergeCell ref="I1099:K1099"/>
    <mergeCell ref="L1099:M1099"/>
    <mergeCell ref="P1099:Q1099"/>
    <mergeCell ref="R1099:Y1099"/>
    <mergeCell ref="B1123:G1123"/>
    <mergeCell ref="I1123:Y1123"/>
    <mergeCell ref="I1124:K1124"/>
    <mergeCell ref="L1124:M1124"/>
    <mergeCell ref="P1124:Q1124"/>
    <mergeCell ref="R1124:Y1124"/>
    <mergeCell ref="B1118:G1118"/>
    <mergeCell ref="I1118:Y1118"/>
    <mergeCell ref="I1119:K1119"/>
    <mergeCell ref="L1119:M1119"/>
    <mergeCell ref="P1119:Q1119"/>
    <mergeCell ref="R1119:Y1119"/>
    <mergeCell ref="B1113:G1113"/>
    <mergeCell ref="I1113:Y1113"/>
    <mergeCell ref="I1114:K1114"/>
    <mergeCell ref="L1114:M1114"/>
    <mergeCell ref="P1114:Q1114"/>
    <mergeCell ref="R1114:Y1114"/>
    <mergeCell ref="B1138:G1138"/>
    <mergeCell ref="I1138:Y1138"/>
    <mergeCell ref="I1139:K1139"/>
    <mergeCell ref="L1139:M1139"/>
    <mergeCell ref="P1139:Q1139"/>
    <mergeCell ref="R1139:Y1139"/>
    <mergeCell ref="B1133:G1133"/>
    <mergeCell ref="I1133:Y1133"/>
    <mergeCell ref="I1134:K1134"/>
    <mergeCell ref="L1134:M1134"/>
    <mergeCell ref="P1134:Q1134"/>
    <mergeCell ref="R1134:Y1134"/>
    <mergeCell ref="B1128:G1128"/>
    <mergeCell ref="I1128:Y1128"/>
    <mergeCell ref="I1129:K1129"/>
    <mergeCell ref="L1129:M1129"/>
    <mergeCell ref="P1129:Q1129"/>
    <mergeCell ref="R1129:Y1129"/>
    <mergeCell ref="B1156:G1156"/>
    <mergeCell ref="I1156:Y1156"/>
    <mergeCell ref="I1157:K1157"/>
    <mergeCell ref="L1157:M1157"/>
    <mergeCell ref="P1157:Q1157"/>
    <mergeCell ref="R1157:Y1157"/>
    <mergeCell ref="I1149:Y1149"/>
    <mergeCell ref="B1151:G1151"/>
    <mergeCell ref="I1151:Y1151"/>
    <mergeCell ref="I1152:K1152"/>
    <mergeCell ref="L1152:M1152"/>
    <mergeCell ref="P1152:Q1152"/>
    <mergeCell ref="R1152:Y1152"/>
    <mergeCell ref="B1143:G1143"/>
    <mergeCell ref="I1143:Y1143"/>
    <mergeCell ref="I1144:K1144"/>
    <mergeCell ref="L1144:M1144"/>
    <mergeCell ref="P1144:Q1144"/>
    <mergeCell ref="R1144:Y1144"/>
    <mergeCell ref="B1171:G1171"/>
    <mergeCell ref="I1171:Y1171"/>
    <mergeCell ref="I1172:K1172"/>
    <mergeCell ref="L1172:M1172"/>
    <mergeCell ref="P1172:Q1172"/>
    <mergeCell ref="R1172:Y1172"/>
    <mergeCell ref="B1166:G1166"/>
    <mergeCell ref="I1166:Y1166"/>
    <mergeCell ref="I1167:K1167"/>
    <mergeCell ref="L1167:M1167"/>
    <mergeCell ref="P1167:Q1167"/>
    <mergeCell ref="R1167:Y1167"/>
    <mergeCell ref="B1161:G1161"/>
    <mergeCell ref="I1161:Y1161"/>
    <mergeCell ref="I1162:K1162"/>
    <mergeCell ref="L1162:M1162"/>
    <mergeCell ref="P1162:Q1162"/>
    <mergeCell ref="R1162:Y1162"/>
    <mergeCell ref="B1189:G1189"/>
    <mergeCell ref="I1189:Y1189"/>
    <mergeCell ref="I1190:K1190"/>
    <mergeCell ref="L1190:M1190"/>
    <mergeCell ref="P1190:Q1190"/>
    <mergeCell ref="R1190:Y1190"/>
    <mergeCell ref="B1184:G1184"/>
    <mergeCell ref="I1184:Y1184"/>
    <mergeCell ref="I1185:K1185"/>
    <mergeCell ref="L1185:M1185"/>
    <mergeCell ref="P1185:Q1185"/>
    <mergeCell ref="R1185:Y1185"/>
    <mergeCell ref="I1177:Y1177"/>
    <mergeCell ref="B1179:G1179"/>
    <mergeCell ref="I1179:Y1179"/>
    <mergeCell ref="I1180:K1180"/>
    <mergeCell ref="L1180:M1180"/>
    <mergeCell ref="P1180:Q1180"/>
    <mergeCell ref="R1180:Y1180"/>
    <mergeCell ref="B1207:G1207"/>
    <mergeCell ref="I1207:Y1207"/>
    <mergeCell ref="I1208:K1208"/>
    <mergeCell ref="L1208:M1208"/>
    <mergeCell ref="P1208:Q1208"/>
    <mergeCell ref="R1208:Y1208"/>
    <mergeCell ref="B1202:G1202"/>
    <mergeCell ref="I1202:Y1202"/>
    <mergeCell ref="I1203:K1203"/>
    <mergeCell ref="L1203:M1203"/>
    <mergeCell ref="P1203:Q1203"/>
    <mergeCell ref="R1203:Y1203"/>
    <mergeCell ref="I1195:Y1195"/>
    <mergeCell ref="B1197:G1197"/>
    <mergeCell ref="I1197:Y1197"/>
    <mergeCell ref="I1198:K1198"/>
    <mergeCell ref="L1198:M1198"/>
    <mergeCell ref="P1198:Q1198"/>
    <mergeCell ref="R1198:Y1198"/>
    <mergeCell ref="B1222:G1222"/>
    <mergeCell ref="I1222:Y1222"/>
    <mergeCell ref="I1223:K1223"/>
    <mergeCell ref="L1223:M1223"/>
    <mergeCell ref="P1223:Q1223"/>
    <mergeCell ref="R1223:Y1223"/>
    <mergeCell ref="B1217:G1217"/>
    <mergeCell ref="I1217:Y1217"/>
    <mergeCell ref="I1218:K1218"/>
    <mergeCell ref="L1218:M1218"/>
    <mergeCell ref="P1218:Q1218"/>
    <mergeCell ref="R1218:Y1218"/>
    <mergeCell ref="B1212:G1212"/>
    <mergeCell ref="I1212:Y1212"/>
    <mergeCell ref="I1213:K1213"/>
    <mergeCell ref="L1213:M1213"/>
    <mergeCell ref="P1213:Q1213"/>
    <mergeCell ref="R1213:Y1213"/>
    <mergeCell ref="B1237:G1237"/>
    <mergeCell ref="I1237:Y1237"/>
    <mergeCell ref="I1238:K1238"/>
    <mergeCell ref="L1238:M1238"/>
    <mergeCell ref="P1238:Q1238"/>
    <mergeCell ref="R1238:Y1238"/>
    <mergeCell ref="B1232:G1232"/>
    <mergeCell ref="I1232:Y1232"/>
    <mergeCell ref="I1233:K1233"/>
    <mergeCell ref="L1233:M1233"/>
    <mergeCell ref="P1233:Q1233"/>
    <mergeCell ref="R1233:Y1233"/>
    <mergeCell ref="B1227:G1227"/>
    <mergeCell ref="I1227:Y1227"/>
    <mergeCell ref="I1228:K1228"/>
    <mergeCell ref="L1228:M1228"/>
    <mergeCell ref="P1228:Q1228"/>
    <mergeCell ref="R1228:Y1228"/>
    <mergeCell ref="B1252:G1252"/>
    <mergeCell ref="I1252:Y1252"/>
    <mergeCell ref="I1253:K1253"/>
    <mergeCell ref="L1253:M1253"/>
    <mergeCell ref="P1253:Q1253"/>
    <mergeCell ref="R1253:Y1253"/>
    <mergeCell ref="B1247:G1247"/>
    <mergeCell ref="I1247:Y1247"/>
    <mergeCell ref="I1248:K1248"/>
    <mergeCell ref="L1248:M1248"/>
    <mergeCell ref="P1248:Q1248"/>
    <mergeCell ref="R1248:Y1248"/>
    <mergeCell ref="B1242:G1242"/>
    <mergeCell ref="I1242:Y1242"/>
    <mergeCell ref="I1243:K1243"/>
    <mergeCell ref="L1243:M1243"/>
    <mergeCell ref="P1243:Q1243"/>
    <mergeCell ref="R1243:Y1243"/>
    <mergeCell ref="I1268:Y1268"/>
    <mergeCell ref="B1270:G1270"/>
    <mergeCell ref="I1270:Y1270"/>
    <mergeCell ref="I1271:K1271"/>
    <mergeCell ref="L1271:M1271"/>
    <mergeCell ref="P1271:Q1271"/>
    <mergeCell ref="R1271:Y1271"/>
    <mergeCell ref="B1262:G1262"/>
    <mergeCell ref="I1262:Y1262"/>
    <mergeCell ref="I1263:K1263"/>
    <mergeCell ref="L1263:M1263"/>
    <mergeCell ref="P1263:Q1263"/>
    <mergeCell ref="R1263:Y1263"/>
    <mergeCell ref="B1257:G1257"/>
    <mergeCell ref="I1257:Y1257"/>
    <mergeCell ref="I1258:K1258"/>
    <mergeCell ref="L1258:M1258"/>
    <mergeCell ref="P1258:Q1258"/>
    <mergeCell ref="R1258:Y1258"/>
    <mergeCell ref="B1285:G1285"/>
    <mergeCell ref="I1285:Y1285"/>
    <mergeCell ref="I1286:K1286"/>
    <mergeCell ref="L1286:M1286"/>
    <mergeCell ref="P1286:Q1286"/>
    <mergeCell ref="R1286:Y1286"/>
    <mergeCell ref="B1280:G1280"/>
    <mergeCell ref="I1280:Y1280"/>
    <mergeCell ref="I1281:K1281"/>
    <mergeCell ref="L1281:M1281"/>
    <mergeCell ref="P1281:Q1281"/>
    <mergeCell ref="R1281:Y1281"/>
    <mergeCell ref="B1275:G1275"/>
    <mergeCell ref="I1275:Y1275"/>
    <mergeCell ref="I1276:K1276"/>
    <mergeCell ref="L1276:M1276"/>
    <mergeCell ref="P1276:Q1276"/>
    <mergeCell ref="R1276:Y1276"/>
    <mergeCell ref="B1300:G1300"/>
    <mergeCell ref="I1300:Y1300"/>
    <mergeCell ref="I1301:K1301"/>
    <mergeCell ref="L1301:M1301"/>
    <mergeCell ref="P1301:Q1301"/>
    <mergeCell ref="R1301:Y1301"/>
    <mergeCell ref="B1295:G1295"/>
    <mergeCell ref="I1295:Y1295"/>
    <mergeCell ref="I1296:K1296"/>
    <mergeCell ref="L1296:M1296"/>
    <mergeCell ref="P1296:Q1296"/>
    <mergeCell ref="R1296:Y1296"/>
    <mergeCell ref="B1290:G1290"/>
    <mergeCell ref="I1290:Y1290"/>
    <mergeCell ref="I1291:K1291"/>
    <mergeCell ref="L1291:M1291"/>
    <mergeCell ref="P1291:Q1291"/>
    <mergeCell ref="R1291:Y1291"/>
    <mergeCell ref="B1315:G1315"/>
    <mergeCell ref="I1315:Y1315"/>
    <mergeCell ref="I1316:K1316"/>
    <mergeCell ref="L1316:M1316"/>
    <mergeCell ref="P1316:Q1316"/>
    <mergeCell ref="R1316:Y1316"/>
    <mergeCell ref="B1310:G1310"/>
    <mergeCell ref="I1310:Y1310"/>
    <mergeCell ref="I1311:K1311"/>
    <mergeCell ref="L1311:M1311"/>
    <mergeCell ref="P1311:Q1311"/>
    <mergeCell ref="R1311:Y1311"/>
    <mergeCell ref="B1305:G1305"/>
    <mergeCell ref="I1305:Y1305"/>
    <mergeCell ref="I1306:K1306"/>
    <mergeCell ref="L1306:M1306"/>
    <mergeCell ref="P1306:Q1306"/>
    <mergeCell ref="R1306:Y1306"/>
    <mergeCell ref="B1330:G1330"/>
    <mergeCell ref="I1330:Y1330"/>
    <mergeCell ref="I1331:K1331"/>
    <mergeCell ref="L1331:M1331"/>
    <mergeCell ref="P1331:Q1331"/>
    <mergeCell ref="R1331:Y1331"/>
    <mergeCell ref="B1325:G1325"/>
    <mergeCell ref="I1325:Y1325"/>
    <mergeCell ref="I1326:K1326"/>
    <mergeCell ref="L1326:M1326"/>
    <mergeCell ref="P1326:Q1326"/>
    <mergeCell ref="R1326:Y1326"/>
    <mergeCell ref="B1320:G1320"/>
    <mergeCell ref="I1320:Y1320"/>
    <mergeCell ref="I1321:K1321"/>
    <mergeCell ref="L1321:M1321"/>
    <mergeCell ref="P1321:Q1321"/>
    <mergeCell ref="R1321:Y1321"/>
    <mergeCell ref="B1345:G1345"/>
    <mergeCell ref="I1345:Y1345"/>
    <mergeCell ref="I1346:K1346"/>
    <mergeCell ref="L1346:M1346"/>
    <mergeCell ref="P1346:Q1346"/>
    <mergeCell ref="R1346:Y1346"/>
    <mergeCell ref="B1340:G1340"/>
    <mergeCell ref="I1340:Y1340"/>
    <mergeCell ref="I1341:K1341"/>
    <mergeCell ref="L1341:M1341"/>
    <mergeCell ref="P1341:Q1341"/>
    <mergeCell ref="R1341:Y1341"/>
    <mergeCell ref="B1335:G1335"/>
    <mergeCell ref="I1335:Y1335"/>
    <mergeCell ref="I1336:K1336"/>
    <mergeCell ref="L1336:M1336"/>
    <mergeCell ref="P1336:Q1336"/>
    <mergeCell ref="R1336:Y1336"/>
    <mergeCell ref="B1360:G1360"/>
    <mergeCell ref="I1360:Y1360"/>
    <mergeCell ref="I1361:K1361"/>
    <mergeCell ref="L1361:M1361"/>
    <mergeCell ref="P1361:Q1361"/>
    <mergeCell ref="R1361:Y1361"/>
    <mergeCell ref="B1355:G1355"/>
    <mergeCell ref="I1355:Y1355"/>
    <mergeCell ref="I1356:K1356"/>
    <mergeCell ref="L1356:M1356"/>
    <mergeCell ref="P1356:Q1356"/>
    <mergeCell ref="R1356:Y1356"/>
    <mergeCell ref="B1350:G1350"/>
    <mergeCell ref="I1350:Y1350"/>
    <mergeCell ref="I1351:K1351"/>
    <mergeCell ref="L1351:M1351"/>
    <mergeCell ref="P1351:Q1351"/>
    <mergeCell ref="R1351:Y1351"/>
    <mergeCell ref="B1375:G1375"/>
    <mergeCell ref="I1375:Y1375"/>
    <mergeCell ref="I1376:K1376"/>
    <mergeCell ref="L1376:M1376"/>
    <mergeCell ref="P1376:Q1376"/>
    <mergeCell ref="R1376:Y1376"/>
    <mergeCell ref="B1370:G1370"/>
    <mergeCell ref="I1370:Y1370"/>
    <mergeCell ref="I1371:K1371"/>
    <mergeCell ref="L1371:M1371"/>
    <mergeCell ref="P1371:Q1371"/>
    <mergeCell ref="R1371:Y1371"/>
    <mergeCell ref="B1365:G1365"/>
    <mergeCell ref="I1365:Y1365"/>
    <mergeCell ref="I1366:K1366"/>
    <mergeCell ref="L1366:M1366"/>
    <mergeCell ref="P1366:Q1366"/>
    <mergeCell ref="R1366:Y1366"/>
    <mergeCell ref="B1390:G1390"/>
    <mergeCell ref="I1390:Y1390"/>
    <mergeCell ref="I1391:K1391"/>
    <mergeCell ref="L1391:M1391"/>
    <mergeCell ref="P1391:Q1391"/>
    <mergeCell ref="R1391:Y1391"/>
    <mergeCell ref="B1385:G1385"/>
    <mergeCell ref="I1385:Y1385"/>
    <mergeCell ref="I1386:K1386"/>
    <mergeCell ref="L1386:M1386"/>
    <mergeCell ref="P1386:Q1386"/>
    <mergeCell ref="R1386:Y1386"/>
    <mergeCell ref="B1380:G1380"/>
    <mergeCell ref="I1380:Y1380"/>
    <mergeCell ref="I1381:K1381"/>
    <mergeCell ref="L1381:M1381"/>
    <mergeCell ref="P1381:Q1381"/>
    <mergeCell ref="R1381:Y1381"/>
    <mergeCell ref="I1406:Y1406"/>
    <mergeCell ref="B1408:G1408"/>
    <mergeCell ref="I1408:Y1408"/>
    <mergeCell ref="I1409:K1409"/>
    <mergeCell ref="L1409:M1409"/>
    <mergeCell ref="P1409:Q1409"/>
    <mergeCell ref="R1409:Y1409"/>
    <mergeCell ref="B1400:G1400"/>
    <mergeCell ref="I1400:Y1400"/>
    <mergeCell ref="I1401:K1401"/>
    <mergeCell ref="L1401:M1401"/>
    <mergeCell ref="P1401:Q1401"/>
    <mergeCell ref="R1401:Y1401"/>
    <mergeCell ref="B1395:G1395"/>
    <mergeCell ref="I1395:Y1395"/>
    <mergeCell ref="I1396:K1396"/>
    <mergeCell ref="L1396:M1396"/>
    <mergeCell ref="P1396:Q1396"/>
    <mergeCell ref="R1396:Y1396"/>
    <mergeCell ref="B1423:G1423"/>
    <mergeCell ref="I1423:Y1423"/>
    <mergeCell ref="I1424:K1424"/>
    <mergeCell ref="L1424:M1424"/>
    <mergeCell ref="P1424:Q1424"/>
    <mergeCell ref="R1424:Y1424"/>
    <mergeCell ref="B1418:G1418"/>
    <mergeCell ref="I1418:Y1418"/>
    <mergeCell ref="I1419:K1419"/>
    <mergeCell ref="L1419:M1419"/>
    <mergeCell ref="P1419:Q1419"/>
    <mergeCell ref="R1419:Y1419"/>
    <mergeCell ref="B1413:G1413"/>
    <mergeCell ref="I1413:Y1413"/>
    <mergeCell ref="I1414:K1414"/>
    <mergeCell ref="L1414:M1414"/>
    <mergeCell ref="P1414:Q1414"/>
    <mergeCell ref="R1414:Y1414"/>
    <mergeCell ref="B1440:G1440"/>
    <mergeCell ref="I1440:Y1440"/>
    <mergeCell ref="I1441:K1441"/>
    <mergeCell ref="L1441:M1441"/>
    <mergeCell ref="P1441:Q1441"/>
    <mergeCell ref="R1441:Y1441"/>
    <mergeCell ref="B1435:G1435"/>
    <mergeCell ref="I1435:Y1435"/>
    <mergeCell ref="I1436:K1436"/>
    <mergeCell ref="L1436:M1436"/>
    <mergeCell ref="P1436:Q1436"/>
    <mergeCell ref="R1436:Y1436"/>
    <mergeCell ref="I1429:Y1429"/>
    <mergeCell ref="B1431:G1431"/>
    <mergeCell ref="I1431:Y1431"/>
    <mergeCell ref="I1432:K1432"/>
    <mergeCell ref="L1432:M1432"/>
    <mergeCell ref="P1432:Q1432"/>
    <mergeCell ref="R1432:Y1432"/>
    <mergeCell ref="B1455:G1455"/>
    <mergeCell ref="I1455:Y1455"/>
    <mergeCell ref="I1456:K1456"/>
    <mergeCell ref="L1456:M1456"/>
    <mergeCell ref="P1456:Q1456"/>
    <mergeCell ref="R1456:Y1456"/>
    <mergeCell ref="B1450:G1450"/>
    <mergeCell ref="I1450:Y1450"/>
    <mergeCell ref="I1451:K1451"/>
    <mergeCell ref="L1451:M1451"/>
    <mergeCell ref="P1451:Q1451"/>
    <mergeCell ref="R1451:Y1451"/>
    <mergeCell ref="B1445:G1445"/>
    <mergeCell ref="I1445:Y1445"/>
    <mergeCell ref="I1446:K1446"/>
    <mergeCell ref="L1446:M1446"/>
    <mergeCell ref="P1446:Q1446"/>
    <mergeCell ref="R1446:Y1446"/>
    <mergeCell ref="B1473:G1473"/>
    <mergeCell ref="I1473:Y1473"/>
    <mergeCell ref="I1474:K1474"/>
    <mergeCell ref="L1474:M1474"/>
    <mergeCell ref="P1474:Q1474"/>
    <mergeCell ref="R1474:Y1474"/>
    <mergeCell ref="B1468:G1468"/>
    <mergeCell ref="I1468:Y1468"/>
    <mergeCell ref="I1469:K1469"/>
    <mergeCell ref="L1469:M1469"/>
    <mergeCell ref="P1469:Q1469"/>
    <mergeCell ref="R1469:Y1469"/>
    <mergeCell ref="I1461:Y1461"/>
    <mergeCell ref="B1463:G1463"/>
    <mergeCell ref="I1463:Y1463"/>
    <mergeCell ref="I1464:K1464"/>
    <mergeCell ref="L1464:M1464"/>
    <mergeCell ref="P1464:Q1464"/>
    <mergeCell ref="R1464:Y1464"/>
    <mergeCell ref="B1488:G1488"/>
    <mergeCell ref="I1488:Y1488"/>
    <mergeCell ref="I1489:K1489"/>
    <mergeCell ref="L1489:M1489"/>
    <mergeCell ref="P1489:Q1489"/>
    <mergeCell ref="R1489:Y1489"/>
    <mergeCell ref="B1483:G1483"/>
    <mergeCell ref="I1483:Y1483"/>
    <mergeCell ref="I1484:K1484"/>
    <mergeCell ref="L1484:M1484"/>
    <mergeCell ref="P1484:Q1484"/>
    <mergeCell ref="R1484:Y1484"/>
    <mergeCell ref="B1478:G1478"/>
    <mergeCell ref="I1478:Y1478"/>
    <mergeCell ref="I1479:K1479"/>
    <mergeCell ref="L1479:M1479"/>
    <mergeCell ref="P1479:Q1479"/>
    <mergeCell ref="R1479:Y1479"/>
    <mergeCell ref="B1503:G1503"/>
    <mergeCell ref="I1503:Y1503"/>
    <mergeCell ref="I1504:K1504"/>
    <mergeCell ref="L1504:M1504"/>
    <mergeCell ref="P1504:Q1504"/>
    <mergeCell ref="R1504:Y1504"/>
    <mergeCell ref="B1498:G1498"/>
    <mergeCell ref="I1498:Y1498"/>
    <mergeCell ref="I1499:K1499"/>
    <mergeCell ref="L1499:M1499"/>
    <mergeCell ref="P1499:Q1499"/>
    <mergeCell ref="R1499:Y1499"/>
    <mergeCell ref="B1493:G1493"/>
    <mergeCell ref="I1493:Y1493"/>
    <mergeCell ref="I1494:K1494"/>
    <mergeCell ref="L1494:M1494"/>
    <mergeCell ref="P1494:Q1494"/>
    <mergeCell ref="R1494:Y1494"/>
    <mergeCell ref="B1519:G1519"/>
    <mergeCell ref="I1519:Y1519"/>
    <mergeCell ref="I1520:K1520"/>
    <mergeCell ref="L1520:M1520"/>
    <mergeCell ref="P1520:Q1520"/>
    <mergeCell ref="R1520:Y1520"/>
    <mergeCell ref="B1513:G1513"/>
    <mergeCell ref="I1513:Y1514"/>
    <mergeCell ref="I1515:K1515"/>
    <mergeCell ref="L1515:M1515"/>
    <mergeCell ref="P1515:Q1515"/>
    <mergeCell ref="R1515:Y1515"/>
    <mergeCell ref="B1508:G1508"/>
    <mergeCell ref="I1508:Y1508"/>
    <mergeCell ref="I1509:K1509"/>
    <mergeCell ref="L1509:M1509"/>
    <mergeCell ref="P1509:Q1509"/>
    <mergeCell ref="R1509:Y1509"/>
    <mergeCell ref="B1534:G1534"/>
    <mergeCell ref="I1534:Y1534"/>
    <mergeCell ref="I1535:K1535"/>
    <mergeCell ref="L1535:M1535"/>
    <mergeCell ref="P1535:Q1535"/>
    <mergeCell ref="R1535:Y1535"/>
    <mergeCell ref="B1529:G1529"/>
    <mergeCell ref="I1529:Y1529"/>
    <mergeCell ref="I1530:K1530"/>
    <mergeCell ref="L1530:M1530"/>
    <mergeCell ref="P1530:Q1530"/>
    <mergeCell ref="R1530:Y1530"/>
    <mergeCell ref="B1524:G1524"/>
    <mergeCell ref="I1524:Y1524"/>
    <mergeCell ref="I1525:K1525"/>
    <mergeCell ref="L1525:M1525"/>
    <mergeCell ref="P1525:Q1525"/>
    <mergeCell ref="R1525:Y1525"/>
    <mergeCell ref="B1549:G1549"/>
    <mergeCell ref="I1549:Y1549"/>
    <mergeCell ref="I1550:K1550"/>
    <mergeCell ref="L1550:M1550"/>
    <mergeCell ref="P1550:Q1550"/>
    <mergeCell ref="R1550:Y1550"/>
    <mergeCell ref="B1544:G1544"/>
    <mergeCell ref="I1544:Y1544"/>
    <mergeCell ref="I1545:K1545"/>
    <mergeCell ref="L1545:M1545"/>
    <mergeCell ref="P1545:Q1545"/>
    <mergeCell ref="R1545:Y1545"/>
    <mergeCell ref="B1539:G1539"/>
    <mergeCell ref="I1539:Y1539"/>
    <mergeCell ref="I1540:K1540"/>
    <mergeCell ref="L1540:M1540"/>
    <mergeCell ref="P1540:Q1540"/>
    <mergeCell ref="R1540:Y1540"/>
    <mergeCell ref="B1564:G1564"/>
    <mergeCell ref="I1564:Y1564"/>
    <mergeCell ref="I1565:K1565"/>
    <mergeCell ref="L1565:M1565"/>
    <mergeCell ref="P1565:Q1565"/>
    <mergeCell ref="R1565:Y1565"/>
    <mergeCell ref="B1559:G1559"/>
    <mergeCell ref="I1559:Y1559"/>
    <mergeCell ref="I1560:K1560"/>
    <mergeCell ref="L1560:M1560"/>
    <mergeCell ref="P1560:Q1560"/>
    <mergeCell ref="R1560:Y1560"/>
    <mergeCell ref="B1554:G1554"/>
    <mergeCell ref="I1554:Y1554"/>
    <mergeCell ref="I1555:K1555"/>
    <mergeCell ref="L1555:M1555"/>
    <mergeCell ref="P1555:Q1555"/>
    <mergeCell ref="R1555:Y1555"/>
    <mergeCell ref="B1579:G1579"/>
    <mergeCell ref="I1579:Y1579"/>
    <mergeCell ref="I1580:K1580"/>
    <mergeCell ref="L1580:M1580"/>
    <mergeCell ref="P1580:Q1580"/>
    <mergeCell ref="R1580:Y1580"/>
    <mergeCell ref="B1574:G1574"/>
    <mergeCell ref="I1574:Y1574"/>
    <mergeCell ref="I1575:K1575"/>
    <mergeCell ref="L1575:M1575"/>
    <mergeCell ref="P1575:Q1575"/>
    <mergeCell ref="R1575:Y1575"/>
    <mergeCell ref="B1569:G1569"/>
    <mergeCell ref="I1569:Y1569"/>
    <mergeCell ref="I1570:K1570"/>
    <mergeCell ref="L1570:M1570"/>
    <mergeCell ref="P1570:Q1570"/>
    <mergeCell ref="R1570:Y1570"/>
    <mergeCell ref="B1594:G1594"/>
    <mergeCell ref="I1594:Y1594"/>
    <mergeCell ref="I1595:K1595"/>
    <mergeCell ref="L1595:M1595"/>
    <mergeCell ref="P1595:Q1595"/>
    <mergeCell ref="R1595:Y1595"/>
    <mergeCell ref="B1589:G1589"/>
    <mergeCell ref="I1589:Y1589"/>
    <mergeCell ref="I1590:K1590"/>
    <mergeCell ref="L1590:M1590"/>
    <mergeCell ref="P1590:Q1590"/>
    <mergeCell ref="R1590:Y1590"/>
    <mergeCell ref="B1584:G1584"/>
    <mergeCell ref="I1584:Y1584"/>
    <mergeCell ref="I1585:K1585"/>
    <mergeCell ref="L1585:M1585"/>
    <mergeCell ref="P1585:Q1585"/>
    <mergeCell ref="R1585:Y1585"/>
    <mergeCell ref="B1609:G1609"/>
    <mergeCell ref="I1609:Y1609"/>
    <mergeCell ref="I1610:K1610"/>
    <mergeCell ref="L1610:M1610"/>
    <mergeCell ref="P1610:Q1610"/>
    <mergeCell ref="R1610:Y1610"/>
    <mergeCell ref="B1604:G1604"/>
    <mergeCell ref="I1604:Y1604"/>
    <mergeCell ref="I1605:K1605"/>
    <mergeCell ref="L1605:M1605"/>
    <mergeCell ref="P1605:Q1605"/>
    <mergeCell ref="R1605:Y1605"/>
    <mergeCell ref="B1599:G1599"/>
    <mergeCell ref="I1599:Y1599"/>
    <mergeCell ref="I1600:K1600"/>
    <mergeCell ref="L1600:M1600"/>
    <mergeCell ref="P1600:Q1600"/>
    <mergeCell ref="R1600:Y1600"/>
    <mergeCell ref="B1624:G1624"/>
    <mergeCell ref="I1624:Y1624"/>
    <mergeCell ref="I1625:K1625"/>
    <mergeCell ref="L1625:M1625"/>
    <mergeCell ref="P1625:Q1625"/>
    <mergeCell ref="R1625:Y1625"/>
    <mergeCell ref="B1619:G1619"/>
    <mergeCell ref="I1619:Y1619"/>
    <mergeCell ref="I1620:K1620"/>
    <mergeCell ref="L1620:M1620"/>
    <mergeCell ref="P1620:Q1620"/>
    <mergeCell ref="R1620:Y1620"/>
    <mergeCell ref="B1614:G1614"/>
    <mergeCell ref="I1614:Y1614"/>
    <mergeCell ref="I1615:K1615"/>
    <mergeCell ref="L1615:M1615"/>
    <mergeCell ref="P1615:Q1615"/>
    <mergeCell ref="R1615:Y1615"/>
    <mergeCell ref="B1639:G1639"/>
    <mergeCell ref="I1639:Y1639"/>
    <mergeCell ref="I1640:K1640"/>
    <mergeCell ref="L1640:M1640"/>
    <mergeCell ref="P1640:Q1640"/>
    <mergeCell ref="R1640:Y1640"/>
    <mergeCell ref="B1634:G1634"/>
    <mergeCell ref="I1634:Y1634"/>
    <mergeCell ref="I1635:K1635"/>
    <mergeCell ref="L1635:M1635"/>
    <mergeCell ref="P1635:Q1635"/>
    <mergeCell ref="R1635:Y1635"/>
    <mergeCell ref="B1629:G1629"/>
    <mergeCell ref="I1629:Y1629"/>
    <mergeCell ref="I1630:K1630"/>
    <mergeCell ref="L1630:M1630"/>
    <mergeCell ref="P1630:Q1630"/>
    <mergeCell ref="R1630:Y1630"/>
    <mergeCell ref="B1654:G1654"/>
    <mergeCell ref="I1654:Y1654"/>
    <mergeCell ref="I1655:K1655"/>
    <mergeCell ref="L1655:M1655"/>
    <mergeCell ref="P1655:Q1655"/>
    <mergeCell ref="R1655:Y1655"/>
    <mergeCell ref="B1649:G1649"/>
    <mergeCell ref="I1649:Y1649"/>
    <mergeCell ref="I1650:K1650"/>
    <mergeCell ref="L1650:M1650"/>
    <mergeCell ref="P1650:Q1650"/>
    <mergeCell ref="R1650:Y1650"/>
    <mergeCell ref="B1644:G1644"/>
    <mergeCell ref="I1644:Y1644"/>
    <mergeCell ref="I1645:K1645"/>
    <mergeCell ref="L1645:M1645"/>
    <mergeCell ref="P1645:Q1645"/>
    <mergeCell ref="R1645:Y1645"/>
    <mergeCell ref="B1669:G1669"/>
    <mergeCell ref="I1669:Y1669"/>
    <mergeCell ref="I1670:K1670"/>
    <mergeCell ref="L1670:M1670"/>
    <mergeCell ref="P1670:Q1670"/>
    <mergeCell ref="R1670:Y1670"/>
    <mergeCell ref="B1664:G1664"/>
    <mergeCell ref="I1664:Y1664"/>
    <mergeCell ref="I1665:K1665"/>
    <mergeCell ref="L1665:M1665"/>
    <mergeCell ref="P1665:Q1665"/>
    <mergeCell ref="R1665:Y1665"/>
    <mergeCell ref="B1659:G1659"/>
    <mergeCell ref="I1659:Y1659"/>
    <mergeCell ref="I1660:K1660"/>
    <mergeCell ref="L1660:M1660"/>
    <mergeCell ref="P1660:Q1660"/>
    <mergeCell ref="R1660:Y1660"/>
    <mergeCell ref="B1684:G1684"/>
    <mergeCell ref="I1684:Y1684"/>
    <mergeCell ref="I1685:K1685"/>
    <mergeCell ref="L1685:M1685"/>
    <mergeCell ref="P1685:Q1685"/>
    <mergeCell ref="R1685:Y1685"/>
    <mergeCell ref="B1679:G1679"/>
    <mergeCell ref="I1679:Y1679"/>
    <mergeCell ref="I1680:K1680"/>
    <mergeCell ref="L1680:M1680"/>
    <mergeCell ref="P1680:Q1680"/>
    <mergeCell ref="R1680:Y1680"/>
    <mergeCell ref="B1674:G1674"/>
    <mergeCell ref="I1674:Y1674"/>
    <mergeCell ref="I1675:K1675"/>
    <mergeCell ref="L1675:M1675"/>
    <mergeCell ref="P1675:Q1675"/>
    <mergeCell ref="R1675:Y1675"/>
    <mergeCell ref="B1699:G1699"/>
    <mergeCell ref="I1699:Y1699"/>
    <mergeCell ref="I1700:K1700"/>
    <mergeCell ref="L1700:M1700"/>
    <mergeCell ref="P1700:Q1700"/>
    <mergeCell ref="R1700:Y1700"/>
    <mergeCell ref="B1694:G1694"/>
    <mergeCell ref="I1694:Y1694"/>
    <mergeCell ref="I1695:K1695"/>
    <mergeCell ref="L1695:M1695"/>
    <mergeCell ref="P1695:Q1695"/>
    <mergeCell ref="R1695:Y1695"/>
    <mergeCell ref="B1689:G1689"/>
    <mergeCell ref="I1689:Y1689"/>
    <mergeCell ref="I1690:K1690"/>
    <mergeCell ref="L1690:M1690"/>
    <mergeCell ref="P1690:Q1690"/>
    <mergeCell ref="R1690:Y1690"/>
    <mergeCell ref="B1714:G1714"/>
    <mergeCell ref="I1714:Y1714"/>
    <mergeCell ref="I1715:K1715"/>
    <mergeCell ref="L1715:M1715"/>
    <mergeCell ref="P1715:Q1715"/>
    <mergeCell ref="R1715:Y1715"/>
    <mergeCell ref="B1709:G1709"/>
    <mergeCell ref="I1709:Y1709"/>
    <mergeCell ref="I1710:K1710"/>
    <mergeCell ref="L1710:M1710"/>
    <mergeCell ref="P1710:Q1710"/>
    <mergeCell ref="R1710:Y1710"/>
    <mergeCell ref="B1704:G1704"/>
    <mergeCell ref="I1704:Y1704"/>
    <mergeCell ref="I1705:K1705"/>
    <mergeCell ref="L1705:M1705"/>
    <mergeCell ref="P1705:Q1705"/>
    <mergeCell ref="R1705:Y1705"/>
    <mergeCell ref="B1729:G1729"/>
    <mergeCell ref="I1729:Y1729"/>
    <mergeCell ref="I1730:K1730"/>
    <mergeCell ref="L1730:M1730"/>
    <mergeCell ref="P1730:Q1730"/>
    <mergeCell ref="R1730:Y1730"/>
    <mergeCell ref="B1724:G1724"/>
    <mergeCell ref="I1724:Y1724"/>
    <mergeCell ref="I1725:K1725"/>
    <mergeCell ref="L1725:M1725"/>
    <mergeCell ref="P1725:Q1725"/>
    <mergeCell ref="R1725:Y1725"/>
    <mergeCell ref="B1719:G1719"/>
    <mergeCell ref="I1719:Y1719"/>
    <mergeCell ref="I1720:K1720"/>
    <mergeCell ref="L1720:M1720"/>
    <mergeCell ref="P1720:Q1720"/>
    <mergeCell ref="R1720:Y1720"/>
    <mergeCell ref="B1747:G1747"/>
    <mergeCell ref="I1747:Y1747"/>
    <mergeCell ref="I1748:K1748"/>
    <mergeCell ref="L1748:M1748"/>
    <mergeCell ref="P1748:Q1748"/>
    <mergeCell ref="R1748:Y1748"/>
    <mergeCell ref="B1742:G1742"/>
    <mergeCell ref="I1742:Y1742"/>
    <mergeCell ref="I1743:K1743"/>
    <mergeCell ref="L1743:M1743"/>
    <mergeCell ref="P1743:Q1743"/>
    <mergeCell ref="R1743:Y1743"/>
    <mergeCell ref="I1735:Y1735"/>
    <mergeCell ref="B1737:G1737"/>
    <mergeCell ref="I1737:Y1737"/>
    <mergeCell ref="I1738:K1738"/>
    <mergeCell ref="L1738:M1738"/>
    <mergeCell ref="P1738:Q1738"/>
    <mergeCell ref="R1738:Y1738"/>
    <mergeCell ref="B1762:G1762"/>
    <mergeCell ref="I1762:Y1762"/>
    <mergeCell ref="I1763:K1763"/>
    <mergeCell ref="L1763:M1763"/>
    <mergeCell ref="P1763:Q1763"/>
    <mergeCell ref="R1763:Y1763"/>
    <mergeCell ref="B1757:G1757"/>
    <mergeCell ref="I1757:Y1757"/>
    <mergeCell ref="I1758:K1758"/>
    <mergeCell ref="L1758:M1758"/>
    <mergeCell ref="P1758:Q1758"/>
    <mergeCell ref="R1758:Y1758"/>
    <mergeCell ref="B1752:G1752"/>
    <mergeCell ref="I1752:Y1752"/>
    <mergeCell ref="I1753:K1753"/>
    <mergeCell ref="L1753:M1753"/>
    <mergeCell ref="P1753:Q1753"/>
    <mergeCell ref="R1753:Y1753"/>
    <mergeCell ref="B1777:G1777"/>
    <mergeCell ref="I1777:Y1777"/>
    <mergeCell ref="I1778:K1778"/>
    <mergeCell ref="L1778:M1778"/>
    <mergeCell ref="P1778:Q1778"/>
    <mergeCell ref="R1778:Y1778"/>
    <mergeCell ref="B1772:G1772"/>
    <mergeCell ref="I1772:Y1772"/>
    <mergeCell ref="I1773:K1773"/>
    <mergeCell ref="L1773:M1773"/>
    <mergeCell ref="P1773:Q1773"/>
    <mergeCell ref="R1773:Y1773"/>
    <mergeCell ref="B1767:G1767"/>
    <mergeCell ref="I1767:Y1767"/>
    <mergeCell ref="I1768:K1768"/>
    <mergeCell ref="L1768:M1768"/>
    <mergeCell ref="P1768:Q1768"/>
    <mergeCell ref="R1768:Y1768"/>
    <mergeCell ref="B1792:G1792"/>
    <mergeCell ref="I1792:Y1792"/>
    <mergeCell ref="I1793:K1793"/>
    <mergeCell ref="L1793:M1793"/>
    <mergeCell ref="P1793:Q1793"/>
    <mergeCell ref="R1793:Y1793"/>
    <mergeCell ref="B1787:G1787"/>
    <mergeCell ref="I1787:Y1787"/>
    <mergeCell ref="I1788:K1788"/>
    <mergeCell ref="L1788:M1788"/>
    <mergeCell ref="P1788:Q1788"/>
    <mergeCell ref="R1788:Y1788"/>
    <mergeCell ref="B1782:G1782"/>
    <mergeCell ref="I1782:Y1782"/>
    <mergeCell ref="I1783:K1783"/>
    <mergeCell ref="L1783:M1783"/>
    <mergeCell ref="P1783:Q1783"/>
    <mergeCell ref="R1783:Y1783"/>
    <mergeCell ref="B1807:G1807"/>
    <mergeCell ref="I1807:Y1807"/>
    <mergeCell ref="I1808:K1808"/>
    <mergeCell ref="L1808:M1808"/>
    <mergeCell ref="P1808:Q1808"/>
    <mergeCell ref="R1808:Y1808"/>
    <mergeCell ref="B1802:G1802"/>
    <mergeCell ref="I1802:Y1802"/>
    <mergeCell ref="I1803:K1803"/>
    <mergeCell ref="L1803:M1803"/>
    <mergeCell ref="P1803:Q1803"/>
    <mergeCell ref="R1803:Y1803"/>
    <mergeCell ref="B1797:G1797"/>
    <mergeCell ref="I1797:Y1797"/>
    <mergeCell ref="I1798:K1798"/>
    <mergeCell ref="L1798:M1798"/>
    <mergeCell ref="P1798:Q1798"/>
    <mergeCell ref="R1798:Y1798"/>
    <mergeCell ref="B1823:G1823"/>
    <mergeCell ref="I1823:Y1823"/>
    <mergeCell ref="I1824:K1824"/>
    <mergeCell ref="L1824:M1824"/>
    <mergeCell ref="P1824:Q1824"/>
    <mergeCell ref="R1824:Y1824"/>
    <mergeCell ref="B1818:G1818"/>
    <mergeCell ref="I1818:Y1818"/>
    <mergeCell ref="I1819:K1819"/>
    <mergeCell ref="L1819:M1819"/>
    <mergeCell ref="P1819:Q1819"/>
    <mergeCell ref="R1819:Y1819"/>
    <mergeCell ref="B1812:G1812"/>
    <mergeCell ref="I1812:Y1813"/>
    <mergeCell ref="I1814:K1814"/>
    <mergeCell ref="L1814:M1814"/>
    <mergeCell ref="P1814:Q1814"/>
    <mergeCell ref="R1814:Y1814"/>
    <mergeCell ref="B1838:G1838"/>
    <mergeCell ref="I1838:Y1838"/>
    <mergeCell ref="I1839:K1839"/>
    <mergeCell ref="L1839:M1839"/>
    <mergeCell ref="P1839:Q1839"/>
    <mergeCell ref="R1839:Y1839"/>
    <mergeCell ref="B1833:G1833"/>
    <mergeCell ref="I1833:Y1833"/>
    <mergeCell ref="I1834:K1834"/>
    <mergeCell ref="L1834:M1834"/>
    <mergeCell ref="P1834:Q1834"/>
    <mergeCell ref="R1834:Y1834"/>
    <mergeCell ref="B1828:G1828"/>
    <mergeCell ref="I1828:Y1828"/>
    <mergeCell ref="I1829:K1829"/>
    <mergeCell ref="L1829:M1829"/>
    <mergeCell ref="P1829:Q1829"/>
    <mergeCell ref="R1829:Y1829"/>
    <mergeCell ref="B1853:G1853"/>
    <mergeCell ref="I1853:Y1853"/>
    <mergeCell ref="I1854:K1854"/>
    <mergeCell ref="L1854:M1854"/>
    <mergeCell ref="P1854:Q1854"/>
    <mergeCell ref="R1854:Y1854"/>
    <mergeCell ref="B1848:G1848"/>
    <mergeCell ref="I1848:Y1848"/>
    <mergeCell ref="I1849:K1849"/>
    <mergeCell ref="L1849:M1849"/>
    <mergeCell ref="P1849:Q1849"/>
    <mergeCell ref="R1849:Y1849"/>
    <mergeCell ref="B1843:G1843"/>
    <mergeCell ref="I1843:Y1843"/>
    <mergeCell ref="I1844:K1844"/>
    <mergeCell ref="L1844:M1844"/>
    <mergeCell ref="P1844:Q1844"/>
    <mergeCell ref="R1844:Y1844"/>
    <mergeCell ref="I1869:Y1869"/>
    <mergeCell ref="B1871:G1871"/>
    <mergeCell ref="I1871:Y1871"/>
    <mergeCell ref="I1872:K1872"/>
    <mergeCell ref="L1872:M1872"/>
    <mergeCell ref="P1872:Q1872"/>
    <mergeCell ref="R1872:Y1872"/>
    <mergeCell ref="B1863:G1863"/>
    <mergeCell ref="I1863:Y1863"/>
    <mergeCell ref="I1864:K1864"/>
    <mergeCell ref="L1864:M1864"/>
    <mergeCell ref="P1864:Q1864"/>
    <mergeCell ref="R1864:Y1864"/>
    <mergeCell ref="B1858:G1858"/>
    <mergeCell ref="I1858:Y1858"/>
    <mergeCell ref="I1859:K1859"/>
    <mergeCell ref="L1859:M1859"/>
    <mergeCell ref="P1859:Q1859"/>
    <mergeCell ref="R1859:Y1859"/>
    <mergeCell ref="B1886:G1886"/>
    <mergeCell ref="I1886:Y1886"/>
    <mergeCell ref="I1887:K1887"/>
    <mergeCell ref="L1887:M1887"/>
    <mergeCell ref="P1887:Q1887"/>
    <mergeCell ref="R1887:Y1887"/>
    <mergeCell ref="B1881:G1881"/>
    <mergeCell ref="I1881:Y1881"/>
    <mergeCell ref="I1882:K1882"/>
    <mergeCell ref="L1882:M1882"/>
    <mergeCell ref="P1882:Q1882"/>
    <mergeCell ref="R1882:Y1882"/>
    <mergeCell ref="B1876:G1876"/>
    <mergeCell ref="I1876:Y1876"/>
    <mergeCell ref="I1877:K1877"/>
    <mergeCell ref="L1877:M1877"/>
    <mergeCell ref="P1877:Q1877"/>
    <mergeCell ref="R1877:Y1877"/>
    <mergeCell ref="B1901:G1901"/>
    <mergeCell ref="I1901:Y1901"/>
    <mergeCell ref="I1902:K1902"/>
    <mergeCell ref="L1902:M1902"/>
    <mergeCell ref="P1902:Q1902"/>
    <mergeCell ref="R1902:Y1902"/>
    <mergeCell ref="B1896:G1896"/>
    <mergeCell ref="I1896:Y1896"/>
    <mergeCell ref="I1897:K1897"/>
    <mergeCell ref="L1897:M1897"/>
    <mergeCell ref="P1897:Q1897"/>
    <mergeCell ref="R1897:Y1897"/>
    <mergeCell ref="B1891:G1891"/>
    <mergeCell ref="I1891:Y1891"/>
    <mergeCell ref="I1892:K1892"/>
    <mergeCell ref="L1892:M1892"/>
    <mergeCell ref="P1892:Q1892"/>
    <mergeCell ref="R1892:Y1892"/>
    <mergeCell ref="B1915:G1915"/>
    <mergeCell ref="I1915:Y1915"/>
    <mergeCell ref="I1916:K1916"/>
    <mergeCell ref="L1916:M1916"/>
    <mergeCell ref="P1916:Q1916"/>
    <mergeCell ref="R1916:Y1916"/>
    <mergeCell ref="B1910:G1910"/>
    <mergeCell ref="I1910:Y1910"/>
    <mergeCell ref="I1911:K1911"/>
    <mergeCell ref="L1911:M1911"/>
    <mergeCell ref="P1911:Q1911"/>
    <mergeCell ref="R1911:Y1911"/>
    <mergeCell ref="B1905:G1905"/>
    <mergeCell ref="I1905:Y1905"/>
    <mergeCell ref="I1906:K1906"/>
    <mergeCell ref="L1906:M1906"/>
    <mergeCell ref="P1906:Q1906"/>
    <mergeCell ref="R1906:Y1906"/>
    <mergeCell ref="B1930:G1930"/>
    <mergeCell ref="I1930:Y1930"/>
    <mergeCell ref="I1931:K1931"/>
    <mergeCell ref="L1931:M1931"/>
    <mergeCell ref="P1931:Q1931"/>
    <mergeCell ref="R1931:Y1931"/>
    <mergeCell ref="B1925:G1925"/>
    <mergeCell ref="I1925:Y1925"/>
    <mergeCell ref="I1926:K1926"/>
    <mergeCell ref="L1926:M1926"/>
    <mergeCell ref="P1926:Q1926"/>
    <mergeCell ref="R1926:Y1926"/>
    <mergeCell ref="B1920:G1920"/>
    <mergeCell ref="I1920:Y1920"/>
    <mergeCell ref="I1921:K1921"/>
    <mergeCell ref="L1921:M1921"/>
    <mergeCell ref="P1921:Q1921"/>
    <mergeCell ref="R1921:Y1921"/>
    <mergeCell ref="B1945:G1945"/>
    <mergeCell ref="I1945:Y1945"/>
    <mergeCell ref="I1946:K1946"/>
    <mergeCell ref="L1946:M1946"/>
    <mergeCell ref="P1946:Q1946"/>
    <mergeCell ref="R1946:Y1946"/>
    <mergeCell ref="B1940:G1940"/>
    <mergeCell ref="I1940:Y1940"/>
    <mergeCell ref="I1941:K1941"/>
    <mergeCell ref="L1941:M1941"/>
    <mergeCell ref="P1941:Q1941"/>
    <mergeCell ref="R1941:Y1941"/>
    <mergeCell ref="B1935:G1935"/>
    <mergeCell ref="I1935:Y1935"/>
    <mergeCell ref="I1936:K1936"/>
    <mergeCell ref="L1936:M1936"/>
    <mergeCell ref="P1936:Q1936"/>
    <mergeCell ref="R1936:Y1936"/>
    <mergeCell ref="B1960:G1960"/>
    <mergeCell ref="I1960:Y1960"/>
    <mergeCell ref="I1961:K1961"/>
    <mergeCell ref="L1961:M1961"/>
    <mergeCell ref="P1961:Q1961"/>
    <mergeCell ref="R1961:Y1961"/>
    <mergeCell ref="B1955:G1955"/>
    <mergeCell ref="I1955:Y1955"/>
    <mergeCell ref="I1956:K1956"/>
    <mergeCell ref="L1956:M1956"/>
    <mergeCell ref="P1956:Q1956"/>
    <mergeCell ref="R1956:Y1956"/>
    <mergeCell ref="B1950:G1950"/>
    <mergeCell ref="I1950:Y1950"/>
    <mergeCell ref="I1951:K1951"/>
    <mergeCell ref="L1951:M1951"/>
    <mergeCell ref="P1951:Q1951"/>
    <mergeCell ref="R1951:Y1951"/>
    <mergeCell ref="B1975:G1975"/>
    <mergeCell ref="I1975:Y1975"/>
    <mergeCell ref="I1976:K1976"/>
    <mergeCell ref="L1976:M1976"/>
    <mergeCell ref="P1976:Q1976"/>
    <mergeCell ref="R1976:Y1976"/>
    <mergeCell ref="B1970:G1970"/>
    <mergeCell ref="I1970:Y1970"/>
    <mergeCell ref="I1971:K1971"/>
    <mergeCell ref="L1971:M1971"/>
    <mergeCell ref="P1971:Q1971"/>
    <mergeCell ref="R1971:Y1971"/>
    <mergeCell ref="B1965:G1965"/>
    <mergeCell ref="I1965:Y1965"/>
    <mergeCell ref="I1966:K1966"/>
    <mergeCell ref="L1966:M1966"/>
    <mergeCell ref="P1966:Q1966"/>
    <mergeCell ref="R1966:Y1966"/>
    <mergeCell ref="B1990:G1990"/>
    <mergeCell ref="I1990:Y1990"/>
    <mergeCell ref="I1991:K1991"/>
    <mergeCell ref="L1991:M1991"/>
    <mergeCell ref="P1991:Q1991"/>
    <mergeCell ref="R1991:Y1991"/>
    <mergeCell ref="B1985:G1985"/>
    <mergeCell ref="I1985:Y1985"/>
    <mergeCell ref="I1986:K1986"/>
    <mergeCell ref="L1986:M1986"/>
    <mergeCell ref="P1986:Q1986"/>
    <mergeCell ref="R1986:Y1986"/>
    <mergeCell ref="B1980:G1980"/>
    <mergeCell ref="I1980:Y1980"/>
    <mergeCell ref="I1981:K1981"/>
    <mergeCell ref="L1981:M1981"/>
    <mergeCell ref="P1981:Q1981"/>
    <mergeCell ref="R1981:Y1981"/>
    <mergeCell ref="B2005:G2005"/>
    <mergeCell ref="I2005:Y2005"/>
    <mergeCell ref="I2006:K2006"/>
    <mergeCell ref="L2006:M2006"/>
    <mergeCell ref="P2006:Q2006"/>
    <mergeCell ref="R2006:Y2006"/>
    <mergeCell ref="B2000:G2000"/>
    <mergeCell ref="I2000:Y2000"/>
    <mergeCell ref="I2001:K2001"/>
    <mergeCell ref="L2001:M2001"/>
    <mergeCell ref="P2001:Q2001"/>
    <mergeCell ref="R2001:Y2001"/>
    <mergeCell ref="B1995:G1995"/>
    <mergeCell ref="I1995:Y1995"/>
    <mergeCell ref="I1996:K1996"/>
    <mergeCell ref="L1996:M1996"/>
    <mergeCell ref="P1996:Q1996"/>
    <mergeCell ref="R1996:Y1996"/>
    <mergeCell ref="B2020:G2020"/>
    <mergeCell ref="I2020:Y2020"/>
    <mergeCell ref="I2021:K2021"/>
    <mergeCell ref="L2021:M2021"/>
    <mergeCell ref="P2021:Q2021"/>
    <mergeCell ref="R2021:Y2021"/>
    <mergeCell ref="B2015:G2015"/>
    <mergeCell ref="I2015:Y2015"/>
    <mergeCell ref="I2016:K2016"/>
    <mergeCell ref="L2016:M2016"/>
    <mergeCell ref="P2016:Q2016"/>
    <mergeCell ref="R2016:Y2016"/>
    <mergeCell ref="B2010:G2010"/>
    <mergeCell ref="I2010:Y2010"/>
    <mergeCell ref="I2011:K2011"/>
    <mergeCell ref="L2011:M2011"/>
    <mergeCell ref="P2011:Q2011"/>
    <mergeCell ref="R2011:Y2011"/>
    <mergeCell ref="B2035:G2035"/>
    <mergeCell ref="I2035:Y2035"/>
    <mergeCell ref="I2036:K2036"/>
    <mergeCell ref="L2036:M2036"/>
    <mergeCell ref="P2036:Q2036"/>
    <mergeCell ref="R2036:Y2036"/>
    <mergeCell ref="B2030:G2030"/>
    <mergeCell ref="I2030:Y2030"/>
    <mergeCell ref="I2031:K2031"/>
    <mergeCell ref="L2031:M2031"/>
    <mergeCell ref="P2031:Q2031"/>
    <mergeCell ref="R2031:Y2031"/>
    <mergeCell ref="B2025:G2025"/>
    <mergeCell ref="I2025:Y2025"/>
    <mergeCell ref="I2026:K2026"/>
    <mergeCell ref="L2026:M2026"/>
    <mergeCell ref="P2026:Q2026"/>
    <mergeCell ref="R2026:Y2026"/>
    <mergeCell ref="B2050:G2050"/>
    <mergeCell ref="I2050:Y2050"/>
    <mergeCell ref="I2051:K2051"/>
    <mergeCell ref="L2051:M2051"/>
    <mergeCell ref="P2051:Q2051"/>
    <mergeCell ref="R2051:Y2051"/>
    <mergeCell ref="B2045:G2045"/>
    <mergeCell ref="I2045:Y2045"/>
    <mergeCell ref="I2046:K2046"/>
    <mergeCell ref="L2046:M2046"/>
    <mergeCell ref="P2046:Q2046"/>
    <mergeCell ref="R2046:Y2046"/>
    <mergeCell ref="B2040:G2040"/>
    <mergeCell ref="I2040:Y2040"/>
    <mergeCell ref="I2041:K2041"/>
    <mergeCell ref="L2041:M2041"/>
    <mergeCell ref="P2041:Q2041"/>
    <mergeCell ref="R2041:Y2041"/>
    <mergeCell ref="B2065:G2065"/>
    <mergeCell ref="I2065:Y2065"/>
    <mergeCell ref="I2066:K2066"/>
    <mergeCell ref="L2066:M2066"/>
    <mergeCell ref="P2066:Q2066"/>
    <mergeCell ref="R2066:Y2066"/>
    <mergeCell ref="B2060:G2060"/>
    <mergeCell ref="I2060:Y2060"/>
    <mergeCell ref="I2061:K2061"/>
    <mergeCell ref="L2061:M2061"/>
    <mergeCell ref="P2061:Q2061"/>
    <mergeCell ref="R2061:Y2061"/>
    <mergeCell ref="B2055:G2055"/>
    <mergeCell ref="I2055:Y2055"/>
    <mergeCell ref="I2056:K2056"/>
    <mergeCell ref="L2056:M2056"/>
    <mergeCell ref="P2056:Q2056"/>
    <mergeCell ref="R2056:Y2056"/>
    <mergeCell ref="B2080:G2080"/>
    <mergeCell ref="I2080:Y2080"/>
    <mergeCell ref="I2081:K2081"/>
    <mergeCell ref="L2081:M2081"/>
    <mergeCell ref="P2081:Q2081"/>
    <mergeCell ref="R2081:Y2081"/>
    <mergeCell ref="B2075:G2075"/>
    <mergeCell ref="I2075:Y2075"/>
    <mergeCell ref="I2076:K2076"/>
    <mergeCell ref="L2076:M2076"/>
    <mergeCell ref="P2076:Q2076"/>
    <mergeCell ref="R2076:Y2076"/>
    <mergeCell ref="B2070:G2070"/>
    <mergeCell ref="I2070:Y2070"/>
    <mergeCell ref="I2071:K2071"/>
    <mergeCell ref="L2071:M2071"/>
    <mergeCell ref="P2071:Q2071"/>
    <mergeCell ref="R2071:Y2071"/>
    <mergeCell ref="B2095:G2095"/>
    <mergeCell ref="I2095:Y2095"/>
    <mergeCell ref="I2096:K2096"/>
    <mergeCell ref="L2096:M2096"/>
    <mergeCell ref="P2096:Q2096"/>
    <mergeCell ref="R2096:Y2096"/>
    <mergeCell ref="B2090:G2090"/>
    <mergeCell ref="I2090:Y2090"/>
    <mergeCell ref="I2091:K2091"/>
    <mergeCell ref="L2091:M2091"/>
    <mergeCell ref="P2091:Q2091"/>
    <mergeCell ref="R2091:Y2091"/>
    <mergeCell ref="B2085:G2085"/>
    <mergeCell ref="I2085:Y2085"/>
    <mergeCell ref="I2086:K2086"/>
    <mergeCell ref="L2086:M2086"/>
    <mergeCell ref="P2086:Q2086"/>
    <mergeCell ref="R2086:Y2086"/>
    <mergeCell ref="B2110:G2110"/>
    <mergeCell ref="I2110:Y2110"/>
    <mergeCell ref="I2111:K2111"/>
    <mergeCell ref="L2111:M2111"/>
    <mergeCell ref="P2111:Q2111"/>
    <mergeCell ref="R2111:Y2111"/>
    <mergeCell ref="B2105:G2105"/>
    <mergeCell ref="I2105:Y2105"/>
    <mergeCell ref="I2106:K2106"/>
    <mergeCell ref="L2106:M2106"/>
    <mergeCell ref="P2106:Q2106"/>
    <mergeCell ref="R2106:Y2106"/>
    <mergeCell ref="B2100:G2100"/>
    <mergeCell ref="I2100:Y2100"/>
    <mergeCell ref="I2101:K2101"/>
    <mergeCell ref="L2101:M2101"/>
    <mergeCell ref="P2101:Q2101"/>
    <mergeCell ref="R2101:Y2101"/>
    <mergeCell ref="B2125:G2125"/>
    <mergeCell ref="I2125:Y2125"/>
    <mergeCell ref="I2126:K2126"/>
    <mergeCell ref="L2126:M2126"/>
    <mergeCell ref="P2126:Q2126"/>
    <mergeCell ref="R2126:Y2126"/>
    <mergeCell ref="B2120:G2120"/>
    <mergeCell ref="I2120:Y2120"/>
    <mergeCell ref="I2121:K2121"/>
    <mergeCell ref="L2121:M2121"/>
    <mergeCell ref="P2121:Q2121"/>
    <mergeCell ref="R2121:Y2121"/>
    <mergeCell ref="B2115:G2115"/>
    <mergeCell ref="I2115:Y2115"/>
    <mergeCell ref="I2116:K2116"/>
    <mergeCell ref="L2116:M2116"/>
    <mergeCell ref="P2116:Q2116"/>
    <mergeCell ref="R2116:Y2116"/>
    <mergeCell ref="B2145:G2145"/>
    <mergeCell ref="I2145:Y2145"/>
    <mergeCell ref="I2146:K2146"/>
    <mergeCell ref="L2146:M2146"/>
    <mergeCell ref="P2146:Q2146"/>
    <mergeCell ref="R2146:Y2146"/>
    <mergeCell ref="B2140:G2140"/>
    <mergeCell ref="I2140:Y2140"/>
    <mergeCell ref="I2141:K2141"/>
    <mergeCell ref="L2141:M2141"/>
    <mergeCell ref="P2141:Q2141"/>
    <mergeCell ref="R2141:Y2141"/>
    <mergeCell ref="B2130:G2130"/>
    <mergeCell ref="I2130:Y2130"/>
    <mergeCell ref="I2131:K2131"/>
    <mergeCell ref="L2131:M2131"/>
    <mergeCell ref="P2131:Q2131"/>
    <mergeCell ref="R2131:Y2131"/>
    <mergeCell ref="B2135:G2135"/>
    <mergeCell ref="I2135:Y2135"/>
    <mergeCell ref="I2136:K2136"/>
    <mergeCell ref="L2136:M2136"/>
    <mergeCell ref="P2136:Q2136"/>
    <mergeCell ref="R2136:Y2136"/>
    <mergeCell ref="B2160:G2160"/>
    <mergeCell ref="I2160:Y2160"/>
    <mergeCell ref="I2161:K2161"/>
    <mergeCell ref="L2161:M2161"/>
    <mergeCell ref="P2161:Q2161"/>
    <mergeCell ref="R2161:Y2161"/>
    <mergeCell ref="B2155:G2155"/>
    <mergeCell ref="I2155:Y2155"/>
    <mergeCell ref="I2156:K2156"/>
    <mergeCell ref="L2156:M2156"/>
    <mergeCell ref="P2156:Q2156"/>
    <mergeCell ref="R2156:Y2156"/>
    <mergeCell ref="B2150:G2150"/>
    <mergeCell ref="I2150:Y2150"/>
    <mergeCell ref="I2151:K2151"/>
    <mergeCell ref="L2151:M2151"/>
    <mergeCell ref="P2151:Q2151"/>
    <mergeCell ref="R2151:Y2151"/>
    <mergeCell ref="B2175:G2175"/>
    <mergeCell ref="I2175:Y2175"/>
    <mergeCell ref="I2176:K2176"/>
    <mergeCell ref="L2176:M2176"/>
    <mergeCell ref="P2176:Q2176"/>
    <mergeCell ref="R2176:Y2176"/>
    <mergeCell ref="B2170:G2170"/>
    <mergeCell ref="I2170:Y2170"/>
    <mergeCell ref="I2171:K2171"/>
    <mergeCell ref="L2171:M2171"/>
    <mergeCell ref="P2171:Q2171"/>
    <mergeCell ref="R2171:Y2171"/>
    <mergeCell ref="B2165:G2165"/>
    <mergeCell ref="I2165:Y2165"/>
    <mergeCell ref="I2166:K2166"/>
    <mergeCell ref="L2166:M2166"/>
    <mergeCell ref="P2166:Q2166"/>
    <mergeCell ref="R2166:Y2166"/>
    <mergeCell ref="I2191:Y2191"/>
    <mergeCell ref="B2193:G2193"/>
    <mergeCell ref="I2193:Y2193"/>
    <mergeCell ref="I2194:K2194"/>
    <mergeCell ref="L2194:M2194"/>
    <mergeCell ref="P2194:Q2194"/>
    <mergeCell ref="R2194:Y2194"/>
    <mergeCell ref="B2185:G2185"/>
    <mergeCell ref="I2185:Y2185"/>
    <mergeCell ref="I2186:K2186"/>
    <mergeCell ref="L2186:M2186"/>
    <mergeCell ref="P2186:Q2186"/>
    <mergeCell ref="R2186:Y2186"/>
    <mergeCell ref="B2180:G2180"/>
    <mergeCell ref="I2180:Y2180"/>
    <mergeCell ref="I2181:K2181"/>
    <mergeCell ref="L2181:M2181"/>
    <mergeCell ref="P2181:Q2181"/>
    <mergeCell ref="R2181:Y2181"/>
    <mergeCell ref="B2208:G2208"/>
    <mergeCell ref="I2208:Y2208"/>
    <mergeCell ref="I2209:K2209"/>
    <mergeCell ref="L2209:M2209"/>
    <mergeCell ref="P2209:Q2209"/>
    <mergeCell ref="R2209:Y2209"/>
    <mergeCell ref="B2203:G2203"/>
    <mergeCell ref="I2203:Y2203"/>
    <mergeCell ref="I2204:K2204"/>
    <mergeCell ref="L2204:M2204"/>
    <mergeCell ref="P2204:Q2204"/>
    <mergeCell ref="R2204:Y2204"/>
    <mergeCell ref="B2198:G2198"/>
    <mergeCell ref="I2198:Y2198"/>
    <mergeCell ref="I2199:K2199"/>
    <mergeCell ref="L2199:M2199"/>
    <mergeCell ref="P2199:Q2199"/>
    <mergeCell ref="R2199:Y2199"/>
    <mergeCell ref="B2223:G2223"/>
    <mergeCell ref="I2223:Y2223"/>
    <mergeCell ref="I2224:K2224"/>
    <mergeCell ref="L2224:M2224"/>
    <mergeCell ref="P2224:Q2224"/>
    <mergeCell ref="R2224:Y2224"/>
    <mergeCell ref="B2218:G2218"/>
    <mergeCell ref="I2218:Y2218"/>
    <mergeCell ref="I2219:K2219"/>
    <mergeCell ref="L2219:M2219"/>
    <mergeCell ref="P2219:Q2219"/>
    <mergeCell ref="R2219:Y2219"/>
    <mergeCell ref="B2213:G2213"/>
    <mergeCell ref="I2213:Y2213"/>
    <mergeCell ref="I2214:K2214"/>
    <mergeCell ref="L2214:M2214"/>
    <mergeCell ref="P2214:Q2214"/>
    <mergeCell ref="R2214:Y2214"/>
    <mergeCell ref="B2241:G2241"/>
    <mergeCell ref="I2241:Y2241"/>
    <mergeCell ref="I2242:K2242"/>
    <mergeCell ref="L2242:M2242"/>
    <mergeCell ref="P2242:Q2242"/>
    <mergeCell ref="R2242:Y2242"/>
    <mergeCell ref="B2236:G2236"/>
    <mergeCell ref="I2236:Y2236"/>
    <mergeCell ref="I2237:K2237"/>
    <mergeCell ref="L2237:M2237"/>
    <mergeCell ref="P2237:Q2237"/>
    <mergeCell ref="R2237:Y2237"/>
    <mergeCell ref="I2229:Y2229"/>
    <mergeCell ref="B2231:G2231"/>
    <mergeCell ref="I2231:Y2231"/>
    <mergeCell ref="I2232:K2232"/>
    <mergeCell ref="L2232:M2232"/>
    <mergeCell ref="P2232:Q2232"/>
    <mergeCell ref="R2232:Y2232"/>
    <mergeCell ref="I2257:Y2257"/>
    <mergeCell ref="B2259:G2259"/>
    <mergeCell ref="I2259:Y2259"/>
    <mergeCell ref="I2260:K2260"/>
    <mergeCell ref="L2260:M2260"/>
    <mergeCell ref="P2260:Q2260"/>
    <mergeCell ref="R2260:Y2260"/>
    <mergeCell ref="B2251:G2251"/>
    <mergeCell ref="I2251:Y2251"/>
    <mergeCell ref="I2252:K2252"/>
    <mergeCell ref="L2252:M2252"/>
    <mergeCell ref="P2252:Q2252"/>
    <mergeCell ref="R2252:Y2252"/>
    <mergeCell ref="B2246:G2246"/>
    <mergeCell ref="I2246:Y2246"/>
    <mergeCell ref="I2247:K2247"/>
    <mergeCell ref="L2247:M2247"/>
    <mergeCell ref="P2247:Q2247"/>
    <mergeCell ref="R2247:Y2247"/>
    <mergeCell ref="B2273:G2273"/>
    <mergeCell ref="I2273:Y2273"/>
    <mergeCell ref="I2274:K2274"/>
    <mergeCell ref="L2274:M2274"/>
    <mergeCell ref="P2274:Q2274"/>
    <mergeCell ref="R2274:Y2274"/>
    <mergeCell ref="B2268:G2268"/>
    <mergeCell ref="I2268:Y2268"/>
    <mergeCell ref="I2269:K2269"/>
    <mergeCell ref="L2269:M2269"/>
    <mergeCell ref="P2269:Q2269"/>
    <mergeCell ref="R2269:Y2269"/>
    <mergeCell ref="B2263:G2263"/>
    <mergeCell ref="I2263:Y2263"/>
    <mergeCell ref="I2264:K2264"/>
    <mergeCell ref="L2264:M2264"/>
    <mergeCell ref="P2264:Q2264"/>
    <mergeCell ref="R2264:Y2264"/>
    <mergeCell ref="B2291:G2291"/>
    <mergeCell ref="I2291:Y2291"/>
    <mergeCell ref="I2292:K2292"/>
    <mergeCell ref="L2292:M2292"/>
    <mergeCell ref="P2292:Q2292"/>
    <mergeCell ref="R2292:Y2292"/>
    <mergeCell ref="B2286:G2286"/>
    <mergeCell ref="I2286:Y2286"/>
    <mergeCell ref="I2287:K2287"/>
    <mergeCell ref="L2287:M2287"/>
    <mergeCell ref="P2287:Q2287"/>
    <mergeCell ref="R2287:Y2287"/>
    <mergeCell ref="I2279:Y2279"/>
    <mergeCell ref="B2281:G2281"/>
    <mergeCell ref="I2281:Y2281"/>
    <mergeCell ref="I2282:K2282"/>
    <mergeCell ref="L2282:M2282"/>
    <mergeCell ref="P2282:Q2282"/>
    <mergeCell ref="R2282:Y2282"/>
    <mergeCell ref="B2306:G2306"/>
    <mergeCell ref="I2306:Y2306"/>
    <mergeCell ref="I2307:K2307"/>
    <mergeCell ref="L2307:M2307"/>
    <mergeCell ref="P2307:Q2307"/>
    <mergeCell ref="R2307:Y2307"/>
    <mergeCell ref="B2301:G2301"/>
    <mergeCell ref="I2301:Y2301"/>
    <mergeCell ref="I2302:K2302"/>
    <mergeCell ref="L2302:M2302"/>
    <mergeCell ref="P2302:Q2302"/>
    <mergeCell ref="R2302:Y2302"/>
    <mergeCell ref="B2296:G2296"/>
    <mergeCell ref="I2296:Y2296"/>
    <mergeCell ref="I2297:K2297"/>
    <mergeCell ref="L2297:M2297"/>
    <mergeCell ref="P2297:Q2297"/>
    <mergeCell ref="R2297:Y2297"/>
    <mergeCell ref="B2321:G2321"/>
    <mergeCell ref="I2321:Y2321"/>
    <mergeCell ref="I2322:K2322"/>
    <mergeCell ref="L2322:M2322"/>
    <mergeCell ref="P2322:Q2322"/>
    <mergeCell ref="R2322:Y2322"/>
    <mergeCell ref="B2316:G2316"/>
    <mergeCell ref="I2316:Y2316"/>
    <mergeCell ref="I2317:K2317"/>
    <mergeCell ref="L2317:M2317"/>
    <mergeCell ref="P2317:Q2317"/>
    <mergeCell ref="R2317:Y2317"/>
    <mergeCell ref="B2311:G2311"/>
    <mergeCell ref="I2311:Y2311"/>
    <mergeCell ref="I2312:K2312"/>
    <mergeCell ref="L2312:M2312"/>
    <mergeCell ref="P2312:Q2312"/>
    <mergeCell ref="R2312:Y2312"/>
    <mergeCell ref="B2336:G2336"/>
    <mergeCell ref="I2336:Y2336"/>
    <mergeCell ref="I2337:K2337"/>
    <mergeCell ref="L2337:M2337"/>
    <mergeCell ref="P2337:Q2337"/>
    <mergeCell ref="R2337:Y2337"/>
    <mergeCell ref="B2331:G2331"/>
    <mergeCell ref="I2331:Y2331"/>
    <mergeCell ref="I2332:K2332"/>
    <mergeCell ref="L2332:M2332"/>
    <mergeCell ref="P2332:Q2332"/>
    <mergeCell ref="R2332:Y2332"/>
    <mergeCell ref="B2326:G2326"/>
    <mergeCell ref="I2326:Y2326"/>
    <mergeCell ref="I2327:K2327"/>
    <mergeCell ref="L2327:M2327"/>
    <mergeCell ref="P2327:Q2327"/>
    <mergeCell ref="R2327:Y2327"/>
    <mergeCell ref="B2351:G2351"/>
    <mergeCell ref="I2351:Y2351"/>
    <mergeCell ref="I2352:K2352"/>
    <mergeCell ref="L2352:M2352"/>
    <mergeCell ref="P2352:Q2352"/>
    <mergeCell ref="R2352:Y2352"/>
    <mergeCell ref="B2346:G2346"/>
    <mergeCell ref="I2346:Y2346"/>
    <mergeCell ref="I2347:K2347"/>
    <mergeCell ref="L2347:M2347"/>
    <mergeCell ref="P2347:Q2347"/>
    <mergeCell ref="R2347:Y2347"/>
    <mergeCell ref="B2341:G2341"/>
    <mergeCell ref="I2341:Y2341"/>
    <mergeCell ref="I2342:K2342"/>
    <mergeCell ref="L2342:M2342"/>
    <mergeCell ref="P2342:Q2342"/>
    <mergeCell ref="R2342:Y2342"/>
    <mergeCell ref="I2367:Y2367"/>
    <mergeCell ref="B2369:G2369"/>
    <mergeCell ref="I2369:Y2369"/>
    <mergeCell ref="I2370:K2370"/>
    <mergeCell ref="L2370:M2370"/>
    <mergeCell ref="P2370:Q2370"/>
    <mergeCell ref="R2370:Y2370"/>
    <mergeCell ref="B2361:G2361"/>
    <mergeCell ref="I2361:Y2361"/>
    <mergeCell ref="I2362:K2362"/>
    <mergeCell ref="L2362:M2362"/>
    <mergeCell ref="P2362:Q2362"/>
    <mergeCell ref="R2362:Y2362"/>
    <mergeCell ref="B2356:G2356"/>
    <mergeCell ref="I2356:Y2356"/>
    <mergeCell ref="I2357:K2357"/>
    <mergeCell ref="L2357:M2357"/>
    <mergeCell ref="P2357:Q2357"/>
    <mergeCell ref="R2357:Y2357"/>
    <mergeCell ref="B2384:G2384"/>
    <mergeCell ref="I2384:Y2384"/>
    <mergeCell ref="I2385:K2385"/>
    <mergeCell ref="L2385:M2385"/>
    <mergeCell ref="P2385:Q2385"/>
    <mergeCell ref="R2385:Y2385"/>
    <mergeCell ref="B2379:G2379"/>
    <mergeCell ref="I2379:Y2379"/>
    <mergeCell ref="I2380:K2380"/>
    <mergeCell ref="L2380:M2380"/>
    <mergeCell ref="P2380:Q2380"/>
    <mergeCell ref="R2380:Y2380"/>
    <mergeCell ref="B2374:G2374"/>
    <mergeCell ref="I2374:Y2374"/>
    <mergeCell ref="I2375:K2375"/>
    <mergeCell ref="L2375:M2375"/>
    <mergeCell ref="P2375:Q2375"/>
    <mergeCell ref="R2375:Y2375"/>
    <mergeCell ref="B2399:G2399"/>
    <mergeCell ref="I2399:Y2399"/>
    <mergeCell ref="I2400:K2400"/>
    <mergeCell ref="L2400:M2400"/>
    <mergeCell ref="P2400:Q2400"/>
    <mergeCell ref="R2400:Y2400"/>
    <mergeCell ref="B2394:G2394"/>
    <mergeCell ref="I2394:Y2394"/>
    <mergeCell ref="I2395:K2395"/>
    <mergeCell ref="L2395:M2395"/>
    <mergeCell ref="P2395:Q2395"/>
    <mergeCell ref="R2395:Y2395"/>
    <mergeCell ref="B2389:G2389"/>
    <mergeCell ref="I2389:Y2389"/>
    <mergeCell ref="I2390:K2390"/>
    <mergeCell ref="L2390:M2390"/>
    <mergeCell ref="P2390:Q2390"/>
    <mergeCell ref="R2390:Y2390"/>
    <mergeCell ref="B2414:G2414"/>
    <mergeCell ref="I2414:Y2414"/>
    <mergeCell ref="I2415:K2415"/>
    <mergeCell ref="L2415:M2415"/>
    <mergeCell ref="P2415:Q2415"/>
    <mergeCell ref="R2415:Y2415"/>
    <mergeCell ref="B2409:G2409"/>
    <mergeCell ref="I2409:Y2409"/>
    <mergeCell ref="I2410:K2410"/>
    <mergeCell ref="L2410:M2410"/>
    <mergeCell ref="P2410:Q2410"/>
    <mergeCell ref="R2410:Y2410"/>
    <mergeCell ref="B2404:G2404"/>
    <mergeCell ref="I2404:Y2404"/>
    <mergeCell ref="I2405:K2405"/>
    <mergeCell ref="L2405:M2405"/>
    <mergeCell ref="P2405:Q2405"/>
    <mergeCell ref="R2405:Y2405"/>
    <mergeCell ref="B2429:G2429"/>
    <mergeCell ref="I2429:Y2429"/>
    <mergeCell ref="I2430:K2430"/>
    <mergeCell ref="L2430:M2430"/>
    <mergeCell ref="P2430:Q2430"/>
    <mergeCell ref="R2430:Y2430"/>
    <mergeCell ref="B2424:G2424"/>
    <mergeCell ref="I2424:Y2424"/>
    <mergeCell ref="I2425:K2425"/>
    <mergeCell ref="L2425:M2425"/>
    <mergeCell ref="P2425:Q2425"/>
    <mergeCell ref="R2425:Y2425"/>
    <mergeCell ref="B2419:G2419"/>
    <mergeCell ref="I2419:Y2419"/>
    <mergeCell ref="I2420:K2420"/>
    <mergeCell ref="L2420:M2420"/>
    <mergeCell ref="P2420:Q2420"/>
    <mergeCell ref="R2420:Y2420"/>
    <mergeCell ref="B2444:G2444"/>
    <mergeCell ref="I2444:Y2444"/>
    <mergeCell ref="I2445:K2445"/>
    <mergeCell ref="L2445:M2445"/>
    <mergeCell ref="P2445:Q2445"/>
    <mergeCell ref="R2445:Y2445"/>
    <mergeCell ref="B2439:G2439"/>
    <mergeCell ref="I2439:Y2439"/>
    <mergeCell ref="I2440:K2440"/>
    <mergeCell ref="L2440:M2440"/>
    <mergeCell ref="P2440:Q2440"/>
    <mergeCell ref="R2440:Y2440"/>
    <mergeCell ref="B2434:G2434"/>
    <mergeCell ref="I2434:Y2434"/>
    <mergeCell ref="I2435:K2435"/>
    <mergeCell ref="L2435:M2435"/>
    <mergeCell ref="P2435:Q2435"/>
    <mergeCell ref="R2435:Y2435"/>
    <mergeCell ref="B2459:G2459"/>
    <mergeCell ref="I2459:Y2459"/>
    <mergeCell ref="I2460:K2460"/>
    <mergeCell ref="L2460:M2460"/>
    <mergeCell ref="P2460:Q2460"/>
    <mergeCell ref="R2460:Y2460"/>
    <mergeCell ref="B2454:G2454"/>
    <mergeCell ref="I2454:Y2454"/>
    <mergeCell ref="I2455:K2455"/>
    <mergeCell ref="L2455:M2455"/>
    <mergeCell ref="P2455:Q2455"/>
    <mergeCell ref="R2455:Y2455"/>
    <mergeCell ref="B2449:G2449"/>
    <mergeCell ref="I2449:Y2449"/>
    <mergeCell ref="I2450:K2450"/>
    <mergeCell ref="L2450:M2450"/>
    <mergeCell ref="P2450:Q2450"/>
    <mergeCell ref="R2450:Y2450"/>
    <mergeCell ref="B2474:G2474"/>
    <mergeCell ref="I2474:Y2474"/>
    <mergeCell ref="I2475:K2475"/>
    <mergeCell ref="L2475:M2475"/>
    <mergeCell ref="P2475:Q2475"/>
    <mergeCell ref="R2475:Y2475"/>
    <mergeCell ref="B2469:G2469"/>
    <mergeCell ref="I2469:Y2469"/>
    <mergeCell ref="I2470:K2470"/>
    <mergeCell ref="L2470:M2470"/>
    <mergeCell ref="P2470:Q2470"/>
    <mergeCell ref="R2470:Y2470"/>
    <mergeCell ref="B2464:G2464"/>
    <mergeCell ref="I2464:Y2464"/>
    <mergeCell ref="I2465:K2465"/>
    <mergeCell ref="L2465:M2465"/>
    <mergeCell ref="P2465:Q2465"/>
    <mergeCell ref="R2465:Y2465"/>
    <mergeCell ref="B2489:G2489"/>
    <mergeCell ref="I2489:Y2489"/>
    <mergeCell ref="I2490:K2490"/>
    <mergeCell ref="L2490:M2490"/>
    <mergeCell ref="P2490:Q2490"/>
    <mergeCell ref="R2490:Y2490"/>
    <mergeCell ref="B2484:G2484"/>
    <mergeCell ref="I2484:Y2484"/>
    <mergeCell ref="I2485:K2485"/>
    <mergeCell ref="L2485:M2485"/>
    <mergeCell ref="P2485:Q2485"/>
    <mergeCell ref="R2485:Y2485"/>
    <mergeCell ref="B2479:G2479"/>
    <mergeCell ref="I2479:Y2479"/>
    <mergeCell ref="I2480:K2480"/>
    <mergeCell ref="L2480:M2480"/>
    <mergeCell ref="P2480:Q2480"/>
    <mergeCell ref="R2480:Y2480"/>
    <mergeCell ref="B2504:G2504"/>
    <mergeCell ref="I2504:Y2504"/>
    <mergeCell ref="I2505:K2505"/>
    <mergeCell ref="L2505:M2505"/>
    <mergeCell ref="P2505:Q2505"/>
    <mergeCell ref="R2505:Y2505"/>
    <mergeCell ref="B2499:G2499"/>
    <mergeCell ref="I2499:Y2499"/>
    <mergeCell ref="I2500:K2500"/>
    <mergeCell ref="L2500:M2500"/>
    <mergeCell ref="P2500:Q2500"/>
    <mergeCell ref="R2500:Y2500"/>
    <mergeCell ref="B2494:G2494"/>
    <mergeCell ref="I2494:Y2494"/>
    <mergeCell ref="I2495:K2495"/>
    <mergeCell ref="L2495:M2495"/>
    <mergeCell ref="P2495:Q2495"/>
    <mergeCell ref="R2495:Y2495"/>
    <mergeCell ref="B2519:G2519"/>
    <mergeCell ref="I2519:Y2519"/>
    <mergeCell ref="I2520:K2520"/>
    <mergeCell ref="L2520:M2520"/>
    <mergeCell ref="P2520:Q2520"/>
    <mergeCell ref="R2520:Y2520"/>
    <mergeCell ref="B2514:G2514"/>
    <mergeCell ref="I2514:Y2514"/>
    <mergeCell ref="I2515:K2515"/>
    <mergeCell ref="L2515:M2515"/>
    <mergeCell ref="P2515:Q2515"/>
    <mergeCell ref="R2515:Y2515"/>
    <mergeCell ref="B2509:G2509"/>
    <mergeCell ref="I2509:Y2509"/>
    <mergeCell ref="I2510:K2510"/>
    <mergeCell ref="L2510:M2510"/>
    <mergeCell ref="P2510:Q2510"/>
    <mergeCell ref="R2510:Y2510"/>
    <mergeCell ref="B2534:G2534"/>
    <mergeCell ref="I2534:Y2534"/>
    <mergeCell ref="I2535:K2535"/>
    <mergeCell ref="L2535:M2535"/>
    <mergeCell ref="P2535:Q2535"/>
    <mergeCell ref="R2535:Y2535"/>
    <mergeCell ref="B2529:G2529"/>
    <mergeCell ref="I2529:Y2529"/>
    <mergeCell ref="I2530:K2530"/>
    <mergeCell ref="L2530:M2530"/>
    <mergeCell ref="P2530:Q2530"/>
    <mergeCell ref="R2530:Y2530"/>
    <mergeCell ref="B2524:G2524"/>
    <mergeCell ref="I2524:Y2524"/>
    <mergeCell ref="I2525:K2525"/>
    <mergeCell ref="L2525:M2525"/>
    <mergeCell ref="P2525:Q2525"/>
    <mergeCell ref="R2525:Y2525"/>
    <mergeCell ref="B2549:G2549"/>
    <mergeCell ref="I2549:Y2549"/>
    <mergeCell ref="I2550:K2550"/>
    <mergeCell ref="L2550:M2550"/>
    <mergeCell ref="P2550:Q2550"/>
    <mergeCell ref="R2550:Y2550"/>
    <mergeCell ref="B2544:G2544"/>
    <mergeCell ref="I2544:Y2544"/>
    <mergeCell ref="I2545:K2545"/>
    <mergeCell ref="L2545:M2545"/>
    <mergeCell ref="P2545:Q2545"/>
    <mergeCell ref="R2545:Y2545"/>
    <mergeCell ref="B2539:G2539"/>
    <mergeCell ref="I2539:Y2539"/>
    <mergeCell ref="I2540:K2540"/>
    <mergeCell ref="L2540:M2540"/>
    <mergeCell ref="P2540:Q2540"/>
    <mergeCell ref="R2540:Y2540"/>
    <mergeCell ref="B2567:G2567"/>
    <mergeCell ref="I2567:Y2567"/>
    <mergeCell ref="I2568:K2568"/>
    <mergeCell ref="L2568:M2568"/>
    <mergeCell ref="P2568:Q2568"/>
    <mergeCell ref="R2568:Y2568"/>
    <mergeCell ref="I2560:Y2560"/>
    <mergeCell ref="B2562:G2562"/>
    <mergeCell ref="I2562:Y2562"/>
    <mergeCell ref="I2563:K2563"/>
    <mergeCell ref="L2563:M2563"/>
    <mergeCell ref="P2563:Q2563"/>
    <mergeCell ref="R2563:Y2563"/>
    <mergeCell ref="B2554:G2554"/>
    <mergeCell ref="I2554:Y2554"/>
    <mergeCell ref="I2555:K2555"/>
    <mergeCell ref="L2555:M2555"/>
    <mergeCell ref="P2555:Q2555"/>
    <mergeCell ref="R2555:Y2555"/>
    <mergeCell ref="I2583:Y2583"/>
    <mergeCell ref="B2585:G2585"/>
    <mergeCell ref="I2585:Y2585"/>
    <mergeCell ref="I2586:K2586"/>
    <mergeCell ref="L2586:M2586"/>
    <mergeCell ref="P2586:Q2586"/>
    <mergeCell ref="R2586:Y2586"/>
    <mergeCell ref="B2577:G2577"/>
    <mergeCell ref="I2577:Y2577"/>
    <mergeCell ref="I2578:K2578"/>
    <mergeCell ref="L2578:M2578"/>
    <mergeCell ref="P2578:Q2578"/>
    <mergeCell ref="R2578:Y2578"/>
    <mergeCell ref="B2572:G2572"/>
    <mergeCell ref="I2572:Y2572"/>
    <mergeCell ref="I2573:K2573"/>
    <mergeCell ref="L2573:M2573"/>
    <mergeCell ref="P2573:Q2573"/>
    <mergeCell ref="R2573:Y2573"/>
    <mergeCell ref="B2600:G2600"/>
    <mergeCell ref="I2600:Y2600"/>
    <mergeCell ref="I2601:K2601"/>
    <mergeCell ref="L2601:M2601"/>
    <mergeCell ref="P2601:Q2601"/>
    <mergeCell ref="R2601:Y2601"/>
    <mergeCell ref="B2595:G2595"/>
    <mergeCell ref="I2595:Y2595"/>
    <mergeCell ref="I2596:K2596"/>
    <mergeCell ref="L2596:M2596"/>
    <mergeCell ref="P2596:Q2596"/>
    <mergeCell ref="R2596:Y2596"/>
    <mergeCell ref="B2590:G2590"/>
    <mergeCell ref="I2590:Y2590"/>
    <mergeCell ref="I2591:K2591"/>
    <mergeCell ref="L2591:M2591"/>
    <mergeCell ref="P2591:Q2591"/>
    <mergeCell ref="R2591:Y2591"/>
    <mergeCell ref="B2614:G2614"/>
    <mergeCell ref="I2614:Y2614"/>
    <mergeCell ref="I2615:K2615"/>
    <mergeCell ref="L2615:M2615"/>
    <mergeCell ref="P2615:Q2615"/>
    <mergeCell ref="R2615:Y2615"/>
    <mergeCell ref="B2610:G2610"/>
    <mergeCell ref="I2610:Y2610"/>
    <mergeCell ref="I2611:K2611"/>
    <mergeCell ref="L2611:M2611"/>
    <mergeCell ref="P2611:Q2611"/>
    <mergeCell ref="R2611:Y2611"/>
    <mergeCell ref="B2605:G2605"/>
    <mergeCell ref="I2605:Y2605"/>
    <mergeCell ref="I2606:K2606"/>
    <mergeCell ref="L2606:M2606"/>
    <mergeCell ref="P2606:Q2606"/>
    <mergeCell ref="R2606:Y2606"/>
    <mergeCell ref="B2629:G2629"/>
    <mergeCell ref="I2629:Y2629"/>
    <mergeCell ref="I2630:K2630"/>
    <mergeCell ref="L2630:M2630"/>
    <mergeCell ref="P2630:Q2630"/>
    <mergeCell ref="R2630:Y2630"/>
    <mergeCell ref="B2624:G2624"/>
    <mergeCell ref="I2624:Y2624"/>
    <mergeCell ref="I2625:K2625"/>
    <mergeCell ref="L2625:M2625"/>
    <mergeCell ref="P2625:Q2625"/>
    <mergeCell ref="R2625:Y2625"/>
    <mergeCell ref="B2619:G2619"/>
    <mergeCell ref="I2619:Y2619"/>
    <mergeCell ref="I2620:K2620"/>
    <mergeCell ref="L2620:M2620"/>
    <mergeCell ref="P2620:Q2620"/>
    <mergeCell ref="R2620:Y2620"/>
    <mergeCell ref="B2644:G2644"/>
    <mergeCell ref="I2644:Y2644"/>
    <mergeCell ref="I2645:K2645"/>
    <mergeCell ref="L2645:M2645"/>
    <mergeCell ref="P2645:Q2645"/>
    <mergeCell ref="R2645:Y2645"/>
    <mergeCell ref="B2639:G2639"/>
    <mergeCell ref="I2639:Y2639"/>
    <mergeCell ref="I2640:K2640"/>
    <mergeCell ref="L2640:M2640"/>
    <mergeCell ref="P2640:Q2640"/>
    <mergeCell ref="R2640:Y2640"/>
    <mergeCell ref="B2634:G2634"/>
    <mergeCell ref="I2634:Y2634"/>
    <mergeCell ref="I2635:K2635"/>
    <mergeCell ref="L2635:M2635"/>
    <mergeCell ref="P2635:Q2635"/>
    <mergeCell ref="R2635:Y2635"/>
    <mergeCell ref="B2659:G2659"/>
    <mergeCell ref="I2659:Y2659"/>
    <mergeCell ref="I2660:K2660"/>
    <mergeCell ref="L2660:M2660"/>
    <mergeCell ref="P2660:Q2660"/>
    <mergeCell ref="R2660:Y2660"/>
    <mergeCell ref="B2654:G2654"/>
    <mergeCell ref="I2654:Y2654"/>
    <mergeCell ref="I2655:K2655"/>
    <mergeCell ref="L2655:M2655"/>
    <mergeCell ref="P2655:Q2655"/>
    <mergeCell ref="R2655:Y2655"/>
    <mergeCell ref="B2649:G2649"/>
    <mergeCell ref="I2649:Y2649"/>
    <mergeCell ref="I2650:K2650"/>
    <mergeCell ref="L2650:M2650"/>
    <mergeCell ref="P2650:Q2650"/>
    <mergeCell ref="R2650:Y2650"/>
    <mergeCell ref="B2674:G2674"/>
    <mergeCell ref="I2674:Y2674"/>
    <mergeCell ref="I2675:K2675"/>
    <mergeCell ref="L2675:M2675"/>
    <mergeCell ref="P2675:Q2675"/>
    <mergeCell ref="R2675:Y2675"/>
    <mergeCell ref="B2669:G2669"/>
    <mergeCell ref="I2669:Y2669"/>
    <mergeCell ref="I2670:K2670"/>
    <mergeCell ref="L2670:M2670"/>
    <mergeCell ref="P2670:Q2670"/>
    <mergeCell ref="R2670:Y2670"/>
    <mergeCell ref="B2664:G2664"/>
    <mergeCell ref="I2664:Y2664"/>
    <mergeCell ref="I2665:K2665"/>
    <mergeCell ref="L2665:M2665"/>
    <mergeCell ref="P2665:Q2665"/>
    <mergeCell ref="R2665:Y2665"/>
    <mergeCell ref="B2689:G2689"/>
    <mergeCell ref="I2689:Y2689"/>
    <mergeCell ref="I2690:K2690"/>
    <mergeCell ref="L2690:M2690"/>
    <mergeCell ref="P2690:Q2690"/>
    <mergeCell ref="R2690:Y2690"/>
    <mergeCell ref="B2684:G2684"/>
    <mergeCell ref="I2684:Y2684"/>
    <mergeCell ref="I2685:K2685"/>
    <mergeCell ref="L2685:M2685"/>
    <mergeCell ref="P2685:Q2685"/>
    <mergeCell ref="R2685:Y2685"/>
    <mergeCell ref="B2679:G2679"/>
    <mergeCell ref="I2679:Y2679"/>
    <mergeCell ref="I2680:K2680"/>
    <mergeCell ref="L2680:M2680"/>
    <mergeCell ref="P2680:Q2680"/>
    <mergeCell ref="R2680:Y2680"/>
    <mergeCell ref="I2705:Y2705"/>
    <mergeCell ref="B2707:G2707"/>
    <mergeCell ref="I2707:Y2707"/>
    <mergeCell ref="I2708:K2708"/>
    <mergeCell ref="L2708:M2708"/>
    <mergeCell ref="P2708:Q2708"/>
    <mergeCell ref="R2708:Y2708"/>
    <mergeCell ref="B2699:G2699"/>
    <mergeCell ref="I2699:Y2699"/>
    <mergeCell ref="I2700:K2700"/>
    <mergeCell ref="L2700:M2700"/>
    <mergeCell ref="P2700:Q2700"/>
    <mergeCell ref="R2700:Y2700"/>
    <mergeCell ref="B2694:G2694"/>
    <mergeCell ref="I2694:Y2694"/>
    <mergeCell ref="I2695:K2695"/>
    <mergeCell ref="L2695:M2695"/>
    <mergeCell ref="P2695:Q2695"/>
    <mergeCell ref="R2695:Y2695"/>
    <mergeCell ref="B2725:G2725"/>
    <mergeCell ref="I2725:Y2725"/>
    <mergeCell ref="I2726:K2726"/>
    <mergeCell ref="L2726:M2726"/>
    <mergeCell ref="P2726:Q2726"/>
    <mergeCell ref="R2726:Y2726"/>
    <mergeCell ref="I2718:Y2718"/>
    <mergeCell ref="B2720:G2720"/>
    <mergeCell ref="I2720:Y2720"/>
    <mergeCell ref="I2721:K2721"/>
    <mergeCell ref="L2721:M2721"/>
    <mergeCell ref="P2721:Q2721"/>
    <mergeCell ref="R2721:Y2721"/>
    <mergeCell ref="B2712:G2712"/>
    <mergeCell ref="I2712:Y2712"/>
    <mergeCell ref="I2713:K2713"/>
    <mergeCell ref="L2713:M2713"/>
    <mergeCell ref="P2713:Q2713"/>
    <mergeCell ref="R2713:Y2713"/>
    <mergeCell ref="B2740:G2740"/>
    <mergeCell ref="I2740:Y2740"/>
    <mergeCell ref="I2741:K2741"/>
    <mergeCell ref="L2741:M2741"/>
    <mergeCell ref="P2741:Q2741"/>
    <mergeCell ref="R2741:Y2741"/>
    <mergeCell ref="B2735:G2735"/>
    <mergeCell ref="I2735:Y2735"/>
    <mergeCell ref="I2736:K2736"/>
    <mergeCell ref="L2736:M2736"/>
    <mergeCell ref="P2736:Q2736"/>
    <mergeCell ref="R2736:Y2736"/>
    <mergeCell ref="B2730:G2730"/>
    <mergeCell ref="I2730:Y2730"/>
    <mergeCell ref="I2731:K2731"/>
    <mergeCell ref="L2731:M2731"/>
    <mergeCell ref="P2731:Q2731"/>
    <mergeCell ref="R2731:Y2731"/>
    <mergeCell ref="B2755:G2755"/>
    <mergeCell ref="I2755:Y2755"/>
    <mergeCell ref="I2756:K2756"/>
    <mergeCell ref="L2756:M2756"/>
    <mergeCell ref="P2756:Q2756"/>
    <mergeCell ref="R2756:Y2756"/>
    <mergeCell ref="B2750:G2750"/>
    <mergeCell ref="I2750:Y2750"/>
    <mergeCell ref="I2751:K2751"/>
    <mergeCell ref="L2751:M2751"/>
    <mergeCell ref="P2751:Q2751"/>
    <mergeCell ref="R2751:Y2751"/>
    <mergeCell ref="B2745:G2745"/>
    <mergeCell ref="I2745:Y2745"/>
    <mergeCell ref="I2746:K2746"/>
    <mergeCell ref="L2746:M2746"/>
    <mergeCell ref="P2746:Q2746"/>
    <mergeCell ref="R2746:Y2746"/>
    <mergeCell ref="B2773:G2773"/>
    <mergeCell ref="I2773:Y2773"/>
    <mergeCell ref="I2774:K2774"/>
    <mergeCell ref="L2774:M2774"/>
    <mergeCell ref="P2774:Q2774"/>
    <mergeCell ref="R2774:Y2774"/>
    <mergeCell ref="I2766:Y2766"/>
    <mergeCell ref="B2768:G2768"/>
    <mergeCell ref="I2768:Y2768"/>
    <mergeCell ref="I2769:K2769"/>
    <mergeCell ref="L2769:M2769"/>
    <mergeCell ref="P2769:Q2769"/>
    <mergeCell ref="R2769:Y2769"/>
    <mergeCell ref="B2760:G2760"/>
    <mergeCell ref="I2760:Y2760"/>
    <mergeCell ref="I2761:K2761"/>
    <mergeCell ref="L2761:M2761"/>
    <mergeCell ref="P2761:Q2761"/>
    <mergeCell ref="R2761:Y2761"/>
    <mergeCell ref="B2788:G2788"/>
    <mergeCell ref="I2788:Y2788"/>
    <mergeCell ref="I2789:K2789"/>
    <mergeCell ref="L2789:M2789"/>
    <mergeCell ref="P2789:Q2789"/>
    <mergeCell ref="R2789:Y2789"/>
    <mergeCell ref="B2783:G2783"/>
    <mergeCell ref="I2783:Y2783"/>
    <mergeCell ref="I2784:K2784"/>
    <mergeCell ref="L2784:M2784"/>
    <mergeCell ref="P2784:Q2784"/>
    <mergeCell ref="R2784:Y2784"/>
    <mergeCell ref="B2778:G2778"/>
    <mergeCell ref="I2778:Y2778"/>
    <mergeCell ref="I2779:K2779"/>
    <mergeCell ref="L2779:M2779"/>
    <mergeCell ref="P2779:Q2779"/>
    <mergeCell ref="R2779:Y2779"/>
    <mergeCell ref="B2803:G2803"/>
    <mergeCell ref="I2803:Y2803"/>
    <mergeCell ref="I2804:K2804"/>
    <mergeCell ref="L2804:M2804"/>
    <mergeCell ref="P2804:Q2804"/>
    <mergeCell ref="R2804:Y2804"/>
    <mergeCell ref="B2798:G2798"/>
    <mergeCell ref="I2798:Y2798"/>
    <mergeCell ref="I2799:K2799"/>
    <mergeCell ref="L2799:M2799"/>
    <mergeCell ref="P2799:Q2799"/>
    <mergeCell ref="R2799:Y2799"/>
    <mergeCell ref="B2793:G2793"/>
    <mergeCell ref="I2793:Y2793"/>
    <mergeCell ref="I2794:K2794"/>
    <mergeCell ref="L2794:M2794"/>
    <mergeCell ref="P2794:Q2794"/>
    <mergeCell ref="R2794:Y2794"/>
    <mergeCell ref="B2818:G2818"/>
    <mergeCell ref="I2818:Y2818"/>
    <mergeCell ref="I2819:K2819"/>
    <mergeCell ref="L2819:M2819"/>
    <mergeCell ref="P2819:Q2819"/>
    <mergeCell ref="R2819:Y2819"/>
    <mergeCell ref="B2813:G2813"/>
    <mergeCell ref="I2813:Y2813"/>
    <mergeCell ref="I2814:K2814"/>
    <mergeCell ref="L2814:M2814"/>
    <mergeCell ref="P2814:Q2814"/>
    <mergeCell ref="R2814:Y2814"/>
    <mergeCell ref="B2808:G2808"/>
    <mergeCell ref="I2808:Y2808"/>
    <mergeCell ref="I2809:K2809"/>
    <mergeCell ref="L2809:M2809"/>
    <mergeCell ref="P2809:Q2809"/>
    <mergeCell ref="R2809:Y2809"/>
    <mergeCell ref="B2833:G2833"/>
    <mergeCell ref="I2833:Y2833"/>
    <mergeCell ref="I2834:K2834"/>
    <mergeCell ref="L2834:M2834"/>
    <mergeCell ref="P2834:Q2834"/>
    <mergeCell ref="R2834:Y2834"/>
    <mergeCell ref="B2828:G2828"/>
    <mergeCell ref="I2828:Y2828"/>
    <mergeCell ref="I2829:K2829"/>
    <mergeCell ref="L2829:M2829"/>
    <mergeCell ref="P2829:Q2829"/>
    <mergeCell ref="R2829:Y2829"/>
    <mergeCell ref="B2823:G2823"/>
    <mergeCell ref="I2823:Y2823"/>
    <mergeCell ref="I2824:K2824"/>
    <mergeCell ref="L2824:M2824"/>
    <mergeCell ref="P2824:Q2824"/>
    <mergeCell ref="R2824:Y2824"/>
    <mergeCell ref="B2848:G2848"/>
    <mergeCell ref="I2848:Y2848"/>
    <mergeCell ref="I2849:K2849"/>
    <mergeCell ref="L2849:M2849"/>
    <mergeCell ref="P2849:Q2849"/>
    <mergeCell ref="R2849:Y2849"/>
    <mergeCell ref="B2843:G2843"/>
    <mergeCell ref="I2843:Y2843"/>
    <mergeCell ref="I2844:K2844"/>
    <mergeCell ref="L2844:M2844"/>
    <mergeCell ref="P2844:Q2844"/>
    <mergeCell ref="R2844:Y2844"/>
    <mergeCell ref="B2838:G2838"/>
    <mergeCell ref="I2838:Y2838"/>
    <mergeCell ref="I2839:K2839"/>
    <mergeCell ref="L2839:M2839"/>
    <mergeCell ref="P2839:Q2839"/>
    <mergeCell ref="R2839:Y2839"/>
    <mergeCell ref="B2863:G2863"/>
    <mergeCell ref="I2863:Y2863"/>
    <mergeCell ref="I2864:K2864"/>
    <mergeCell ref="L2864:M2864"/>
    <mergeCell ref="P2864:Q2864"/>
    <mergeCell ref="R2864:Y2864"/>
    <mergeCell ref="B2858:G2858"/>
    <mergeCell ref="I2858:Y2858"/>
    <mergeCell ref="I2859:K2859"/>
    <mergeCell ref="L2859:M2859"/>
    <mergeCell ref="P2859:Q2859"/>
    <mergeCell ref="R2859:Y2859"/>
    <mergeCell ref="B2853:G2853"/>
    <mergeCell ref="I2853:Y2853"/>
    <mergeCell ref="I2854:K2854"/>
    <mergeCell ref="L2854:M2854"/>
    <mergeCell ref="P2854:Q2854"/>
    <mergeCell ref="R2854:Y2854"/>
    <mergeCell ref="B2878:G2878"/>
    <mergeCell ref="I2878:Y2878"/>
    <mergeCell ref="I2879:K2879"/>
    <mergeCell ref="L2879:M2879"/>
    <mergeCell ref="P2879:Q2879"/>
    <mergeCell ref="R2879:Y2879"/>
    <mergeCell ref="B2873:G2873"/>
    <mergeCell ref="I2873:Y2873"/>
    <mergeCell ref="I2874:K2874"/>
    <mergeCell ref="L2874:M2874"/>
    <mergeCell ref="P2874:Q2874"/>
    <mergeCell ref="R2874:Y2874"/>
    <mergeCell ref="B2868:G2868"/>
    <mergeCell ref="I2868:Y2868"/>
    <mergeCell ref="I2869:K2869"/>
    <mergeCell ref="L2869:M2869"/>
    <mergeCell ref="P2869:Q2869"/>
    <mergeCell ref="R2869:Y2869"/>
    <mergeCell ref="B2893:G2893"/>
    <mergeCell ref="I2893:Y2893"/>
    <mergeCell ref="I2894:K2894"/>
    <mergeCell ref="L2894:M2894"/>
    <mergeCell ref="P2894:Q2894"/>
    <mergeCell ref="R2894:Y2894"/>
    <mergeCell ref="B2888:G2888"/>
    <mergeCell ref="I2888:Y2888"/>
    <mergeCell ref="I2889:K2889"/>
    <mergeCell ref="L2889:M2889"/>
    <mergeCell ref="P2889:Q2889"/>
    <mergeCell ref="R2889:Y2889"/>
    <mergeCell ref="B2883:G2883"/>
    <mergeCell ref="I2883:Y2883"/>
    <mergeCell ref="I2884:K2884"/>
    <mergeCell ref="L2884:M2884"/>
    <mergeCell ref="P2884:Q2884"/>
    <mergeCell ref="R2884:Y2884"/>
    <mergeCell ref="B2908:G2908"/>
    <mergeCell ref="I2908:Y2908"/>
    <mergeCell ref="I2909:K2909"/>
    <mergeCell ref="L2909:M2909"/>
    <mergeCell ref="P2909:Q2909"/>
    <mergeCell ref="R2909:Y2909"/>
    <mergeCell ref="B2903:G2903"/>
    <mergeCell ref="I2903:Y2903"/>
    <mergeCell ref="I2904:K2904"/>
    <mergeCell ref="L2904:M2904"/>
    <mergeCell ref="P2904:Q2904"/>
    <mergeCell ref="R2904:Y2904"/>
    <mergeCell ref="B2898:G2898"/>
    <mergeCell ref="I2898:Y2898"/>
    <mergeCell ref="I2899:K2899"/>
    <mergeCell ref="L2899:M2899"/>
    <mergeCell ref="P2899:Q2899"/>
    <mergeCell ref="R2899:Y2899"/>
    <mergeCell ref="I2924:Y2924"/>
    <mergeCell ref="B2926:G2926"/>
    <mergeCell ref="I2926:Y2926"/>
    <mergeCell ref="I2927:K2927"/>
    <mergeCell ref="L2927:M2927"/>
    <mergeCell ref="P2927:Q2927"/>
    <mergeCell ref="R2927:Y2927"/>
    <mergeCell ref="B2918:G2918"/>
    <mergeCell ref="I2918:Y2918"/>
    <mergeCell ref="I2919:K2919"/>
    <mergeCell ref="L2919:M2919"/>
    <mergeCell ref="P2919:Q2919"/>
    <mergeCell ref="R2919:Y2919"/>
    <mergeCell ref="B2913:G2913"/>
    <mergeCell ref="I2913:Y2913"/>
    <mergeCell ref="I2914:K2914"/>
    <mergeCell ref="L2914:M2914"/>
    <mergeCell ref="P2914:Q2914"/>
    <mergeCell ref="R2914:Y2914"/>
    <mergeCell ref="B2944:G2944"/>
    <mergeCell ref="I2944:Y2944"/>
    <mergeCell ref="I2945:K2945"/>
    <mergeCell ref="L2945:M2945"/>
    <mergeCell ref="P2945:Q2945"/>
    <mergeCell ref="R2945:Y2945"/>
    <mergeCell ref="I2937:Y2937"/>
    <mergeCell ref="B2939:G2939"/>
    <mergeCell ref="I2939:Y2939"/>
    <mergeCell ref="I2940:K2940"/>
    <mergeCell ref="L2940:M2940"/>
    <mergeCell ref="P2940:Q2940"/>
    <mergeCell ref="R2940:Y2940"/>
    <mergeCell ref="B2931:G2931"/>
    <mergeCell ref="I2931:Y2931"/>
    <mergeCell ref="I2932:K2932"/>
    <mergeCell ref="L2932:M2932"/>
    <mergeCell ref="P2932:Q2932"/>
    <mergeCell ref="R2932:Y2932"/>
    <mergeCell ref="B2959:G2959"/>
    <mergeCell ref="I2959:Y2959"/>
    <mergeCell ref="I2960:K2960"/>
    <mergeCell ref="L2960:M2960"/>
    <mergeCell ref="P2960:Q2960"/>
    <mergeCell ref="R2960:Y2960"/>
    <mergeCell ref="B2954:G2954"/>
    <mergeCell ref="I2954:Y2954"/>
    <mergeCell ref="I2955:K2955"/>
    <mergeCell ref="L2955:M2955"/>
    <mergeCell ref="P2955:Q2955"/>
    <mergeCell ref="R2955:Y2955"/>
    <mergeCell ref="B2949:G2949"/>
    <mergeCell ref="I2949:Y2949"/>
    <mergeCell ref="I2950:K2950"/>
    <mergeCell ref="L2950:M2950"/>
    <mergeCell ref="P2950:Q2950"/>
    <mergeCell ref="R2950:Y2950"/>
    <mergeCell ref="B2974:G2974"/>
    <mergeCell ref="I2974:Y2974"/>
    <mergeCell ref="I2975:K2975"/>
    <mergeCell ref="L2975:M2975"/>
    <mergeCell ref="P2975:Q2975"/>
    <mergeCell ref="R2975:Y2975"/>
    <mergeCell ref="B2969:G2969"/>
    <mergeCell ref="I2969:Y2969"/>
    <mergeCell ref="I2970:K2970"/>
    <mergeCell ref="L2970:M2970"/>
    <mergeCell ref="P2970:Q2970"/>
    <mergeCell ref="R2970:Y2970"/>
    <mergeCell ref="B2964:G2964"/>
    <mergeCell ref="I2964:Y2964"/>
    <mergeCell ref="I2965:K2965"/>
    <mergeCell ref="L2965:M2965"/>
    <mergeCell ref="P2965:Q2965"/>
    <mergeCell ref="R2965:Y2965"/>
    <mergeCell ref="B2989:G2989"/>
    <mergeCell ref="I2989:Y2989"/>
    <mergeCell ref="I2990:K2990"/>
    <mergeCell ref="L2990:M2990"/>
    <mergeCell ref="P2990:Q2990"/>
    <mergeCell ref="R2990:Y2990"/>
    <mergeCell ref="B2984:G2984"/>
    <mergeCell ref="I2984:Y2984"/>
    <mergeCell ref="I2985:K2985"/>
    <mergeCell ref="L2985:M2985"/>
    <mergeCell ref="P2985:Q2985"/>
    <mergeCell ref="R2985:Y2985"/>
    <mergeCell ref="B2979:G2979"/>
    <mergeCell ref="I2979:Y2979"/>
    <mergeCell ref="I2980:K2980"/>
    <mergeCell ref="L2980:M2980"/>
    <mergeCell ref="P2980:Q2980"/>
    <mergeCell ref="R2980:Y2980"/>
    <mergeCell ref="B3004:G3004"/>
    <mergeCell ref="I3004:Y3004"/>
    <mergeCell ref="I3005:K3005"/>
    <mergeCell ref="L3005:M3005"/>
    <mergeCell ref="P3005:Q3005"/>
    <mergeCell ref="R3005:Y3005"/>
    <mergeCell ref="B2999:G2999"/>
    <mergeCell ref="I2999:Y2999"/>
    <mergeCell ref="I3000:K3000"/>
    <mergeCell ref="L3000:M3000"/>
    <mergeCell ref="P3000:Q3000"/>
    <mergeCell ref="R3000:Y3000"/>
    <mergeCell ref="B2994:G2994"/>
    <mergeCell ref="I2994:Y2994"/>
    <mergeCell ref="I2995:K2995"/>
    <mergeCell ref="L2995:M2995"/>
    <mergeCell ref="P2995:Q2995"/>
    <mergeCell ref="R2995:Y2995"/>
    <mergeCell ref="B3019:G3019"/>
    <mergeCell ref="I3019:Y3019"/>
    <mergeCell ref="I3020:K3020"/>
    <mergeCell ref="L3020:M3020"/>
    <mergeCell ref="P3020:Q3020"/>
    <mergeCell ref="R3020:Y3020"/>
    <mergeCell ref="B3014:G3014"/>
    <mergeCell ref="I3014:Y3014"/>
    <mergeCell ref="I3015:K3015"/>
    <mergeCell ref="L3015:M3015"/>
    <mergeCell ref="P3015:Q3015"/>
    <mergeCell ref="R3015:Y3015"/>
    <mergeCell ref="B3009:G3009"/>
    <mergeCell ref="I3009:Y3009"/>
    <mergeCell ref="I3010:K3010"/>
    <mergeCell ref="L3010:M3010"/>
    <mergeCell ref="P3010:Q3010"/>
    <mergeCell ref="R3010:Y3010"/>
    <mergeCell ref="B3034:G3034"/>
    <mergeCell ref="I3034:Y3034"/>
    <mergeCell ref="I3035:K3035"/>
    <mergeCell ref="L3035:M3035"/>
    <mergeCell ref="P3035:Q3035"/>
    <mergeCell ref="R3035:Y3035"/>
    <mergeCell ref="B3029:G3029"/>
    <mergeCell ref="I3029:Y3029"/>
    <mergeCell ref="I3030:K3030"/>
    <mergeCell ref="L3030:M3030"/>
    <mergeCell ref="P3030:Q3030"/>
    <mergeCell ref="R3030:Y3030"/>
    <mergeCell ref="B3024:G3024"/>
    <mergeCell ref="I3024:Y3024"/>
    <mergeCell ref="I3025:K3025"/>
    <mergeCell ref="L3025:M3025"/>
    <mergeCell ref="P3025:Q3025"/>
    <mergeCell ref="R3025:Y3025"/>
    <mergeCell ref="B3049:G3049"/>
    <mergeCell ref="I3049:Y3049"/>
    <mergeCell ref="I3050:K3050"/>
    <mergeCell ref="L3050:M3050"/>
    <mergeCell ref="P3050:Q3050"/>
    <mergeCell ref="R3050:Y3050"/>
    <mergeCell ref="B3044:G3044"/>
    <mergeCell ref="I3044:Y3044"/>
    <mergeCell ref="I3045:K3045"/>
    <mergeCell ref="L3045:M3045"/>
    <mergeCell ref="P3045:Q3045"/>
    <mergeCell ref="R3045:Y3045"/>
    <mergeCell ref="B3039:G3039"/>
    <mergeCell ref="I3039:Y3039"/>
    <mergeCell ref="I3040:K3040"/>
    <mergeCell ref="L3040:M3040"/>
    <mergeCell ref="P3040:Q3040"/>
    <mergeCell ref="R3040:Y3040"/>
    <mergeCell ref="B3064:G3064"/>
    <mergeCell ref="I3064:Y3064"/>
    <mergeCell ref="I3065:K3065"/>
    <mergeCell ref="L3065:M3065"/>
    <mergeCell ref="P3065:Q3065"/>
    <mergeCell ref="R3065:Y3065"/>
    <mergeCell ref="B3059:G3059"/>
    <mergeCell ref="I3059:Y3059"/>
    <mergeCell ref="I3060:K3060"/>
    <mergeCell ref="L3060:M3060"/>
    <mergeCell ref="P3060:Q3060"/>
    <mergeCell ref="R3060:Y3060"/>
    <mergeCell ref="B3054:G3054"/>
    <mergeCell ref="I3054:Y3054"/>
    <mergeCell ref="I3055:K3055"/>
    <mergeCell ref="L3055:M3055"/>
    <mergeCell ref="P3055:Q3055"/>
    <mergeCell ref="R3055:Y3055"/>
    <mergeCell ref="B3079:G3079"/>
    <mergeCell ref="I3079:Y3079"/>
    <mergeCell ref="I3080:K3080"/>
    <mergeCell ref="L3080:M3080"/>
    <mergeCell ref="P3080:Q3080"/>
    <mergeCell ref="R3080:Y3080"/>
    <mergeCell ref="B3074:G3074"/>
    <mergeCell ref="I3074:Y3074"/>
    <mergeCell ref="I3075:K3075"/>
    <mergeCell ref="L3075:M3075"/>
    <mergeCell ref="P3075:Q3075"/>
    <mergeCell ref="R3075:Y3075"/>
    <mergeCell ref="B3069:G3069"/>
    <mergeCell ref="I3069:Y3069"/>
    <mergeCell ref="I3070:K3070"/>
    <mergeCell ref="L3070:M3070"/>
    <mergeCell ref="P3070:Q3070"/>
    <mergeCell ref="R3070:Y3070"/>
    <mergeCell ref="B3094:G3094"/>
    <mergeCell ref="I3094:Y3094"/>
    <mergeCell ref="I3095:K3095"/>
    <mergeCell ref="L3095:M3095"/>
    <mergeCell ref="P3095:Q3095"/>
    <mergeCell ref="R3095:Y3095"/>
    <mergeCell ref="B3089:G3089"/>
    <mergeCell ref="I3089:Y3089"/>
    <mergeCell ref="I3090:K3090"/>
    <mergeCell ref="L3090:M3090"/>
    <mergeCell ref="P3090:Q3090"/>
    <mergeCell ref="R3090:Y3090"/>
    <mergeCell ref="B3084:G3084"/>
    <mergeCell ref="I3084:Y3084"/>
    <mergeCell ref="I3085:K3085"/>
    <mergeCell ref="L3085:M3085"/>
    <mergeCell ref="P3085:Q3085"/>
    <mergeCell ref="R3085:Y3085"/>
    <mergeCell ref="B3109:G3109"/>
    <mergeCell ref="I3109:Y3109"/>
    <mergeCell ref="I3110:K3110"/>
    <mergeCell ref="L3110:M3110"/>
    <mergeCell ref="P3110:Q3110"/>
    <mergeCell ref="R3110:Y3110"/>
    <mergeCell ref="B3104:G3104"/>
    <mergeCell ref="I3104:Y3104"/>
    <mergeCell ref="I3105:K3105"/>
    <mergeCell ref="L3105:M3105"/>
    <mergeCell ref="P3105:Q3105"/>
    <mergeCell ref="R3105:Y3105"/>
    <mergeCell ref="B3099:G3099"/>
    <mergeCell ref="I3099:Y3099"/>
    <mergeCell ref="I3100:K3100"/>
    <mergeCell ref="L3100:M3100"/>
    <mergeCell ref="P3100:Q3100"/>
    <mergeCell ref="R3100:Y3100"/>
    <mergeCell ref="B3124:G3124"/>
    <mergeCell ref="I3124:Y3124"/>
    <mergeCell ref="I3125:K3125"/>
    <mergeCell ref="L3125:M3125"/>
    <mergeCell ref="P3125:Q3125"/>
    <mergeCell ref="R3125:Y3125"/>
    <mergeCell ref="B3119:G3119"/>
    <mergeCell ref="I3119:Y3119"/>
    <mergeCell ref="I3120:K3120"/>
    <mergeCell ref="L3120:M3120"/>
    <mergeCell ref="P3120:Q3120"/>
    <mergeCell ref="R3120:Y3120"/>
    <mergeCell ref="B3114:G3114"/>
    <mergeCell ref="I3114:Y3114"/>
    <mergeCell ref="I3115:K3115"/>
    <mergeCell ref="L3115:M3115"/>
    <mergeCell ref="P3115:Q3115"/>
    <mergeCell ref="R3115:Y3115"/>
    <mergeCell ref="B3139:G3139"/>
    <mergeCell ref="I3139:Y3139"/>
    <mergeCell ref="I3140:K3140"/>
    <mergeCell ref="L3140:M3140"/>
    <mergeCell ref="P3140:Q3140"/>
    <mergeCell ref="R3140:Y3140"/>
    <mergeCell ref="B3134:G3134"/>
    <mergeCell ref="I3134:Y3134"/>
    <mergeCell ref="I3135:K3135"/>
    <mergeCell ref="L3135:M3135"/>
    <mergeCell ref="P3135:Q3135"/>
    <mergeCell ref="R3135:Y3135"/>
    <mergeCell ref="B3129:G3129"/>
    <mergeCell ref="I3129:Y3129"/>
    <mergeCell ref="I3130:K3130"/>
    <mergeCell ref="L3130:M3130"/>
    <mergeCell ref="P3130:Q3130"/>
    <mergeCell ref="R3130:Y3130"/>
    <mergeCell ref="B3157:G3157"/>
    <mergeCell ref="I3157:Y3157"/>
    <mergeCell ref="I3158:K3158"/>
    <mergeCell ref="L3158:M3158"/>
    <mergeCell ref="P3158:Q3158"/>
    <mergeCell ref="R3158:Y3158"/>
    <mergeCell ref="I3150:Y3150"/>
    <mergeCell ref="B3152:G3152"/>
    <mergeCell ref="I3152:Y3152"/>
    <mergeCell ref="I3153:K3153"/>
    <mergeCell ref="L3153:M3153"/>
    <mergeCell ref="P3153:Q3153"/>
    <mergeCell ref="R3153:Y3153"/>
    <mergeCell ref="B3144:G3144"/>
    <mergeCell ref="I3144:Y3144"/>
    <mergeCell ref="I3145:K3145"/>
    <mergeCell ref="L3145:M3145"/>
    <mergeCell ref="P3145:Q3145"/>
    <mergeCell ref="R3145:Y3145"/>
    <mergeCell ref="B3172:G3172"/>
    <mergeCell ref="I3172:Y3172"/>
    <mergeCell ref="I3173:K3173"/>
    <mergeCell ref="L3173:M3173"/>
    <mergeCell ref="P3173:Q3173"/>
    <mergeCell ref="R3173:Y3173"/>
    <mergeCell ref="B3167:G3167"/>
    <mergeCell ref="I3167:Y3167"/>
    <mergeCell ref="I3168:K3168"/>
    <mergeCell ref="L3168:M3168"/>
    <mergeCell ref="P3168:Q3168"/>
    <mergeCell ref="R3168:Y3168"/>
    <mergeCell ref="B3162:G3162"/>
    <mergeCell ref="I3162:Y3162"/>
    <mergeCell ref="I3163:K3163"/>
    <mergeCell ref="L3163:M3163"/>
    <mergeCell ref="P3163:Q3163"/>
    <mergeCell ref="R3163:Y3163"/>
    <mergeCell ref="B3187:G3187"/>
    <mergeCell ref="I3187:Y3187"/>
    <mergeCell ref="I3188:K3188"/>
    <mergeCell ref="L3188:M3188"/>
    <mergeCell ref="P3188:Q3188"/>
    <mergeCell ref="R3188:Y3188"/>
    <mergeCell ref="B3182:G3182"/>
    <mergeCell ref="I3182:Y3182"/>
    <mergeCell ref="I3183:K3183"/>
    <mergeCell ref="L3183:M3183"/>
    <mergeCell ref="P3183:Q3183"/>
    <mergeCell ref="R3183:Y3183"/>
    <mergeCell ref="B3177:G3177"/>
    <mergeCell ref="I3177:Y3177"/>
    <mergeCell ref="I3178:K3178"/>
    <mergeCell ref="L3178:M3178"/>
    <mergeCell ref="P3178:Q3178"/>
    <mergeCell ref="R3178:Y3178"/>
    <mergeCell ref="B3202:G3202"/>
    <mergeCell ref="I3202:Y3202"/>
    <mergeCell ref="I3203:K3203"/>
    <mergeCell ref="L3203:M3203"/>
    <mergeCell ref="P3203:Q3203"/>
    <mergeCell ref="R3203:Y3203"/>
    <mergeCell ref="B3197:G3197"/>
    <mergeCell ref="I3197:Y3197"/>
    <mergeCell ref="I3198:K3198"/>
    <mergeCell ref="L3198:M3198"/>
    <mergeCell ref="P3198:Q3198"/>
    <mergeCell ref="R3198:Y3198"/>
    <mergeCell ref="B3192:G3192"/>
    <mergeCell ref="I3192:Y3192"/>
    <mergeCell ref="I3193:K3193"/>
    <mergeCell ref="L3193:M3193"/>
    <mergeCell ref="P3193:Q3193"/>
    <mergeCell ref="R3193:Y3193"/>
    <mergeCell ref="B3217:G3217"/>
    <mergeCell ref="I3217:Y3217"/>
    <mergeCell ref="I3218:K3218"/>
    <mergeCell ref="L3218:M3218"/>
    <mergeCell ref="P3218:Q3218"/>
    <mergeCell ref="R3218:Y3218"/>
    <mergeCell ref="B3212:G3212"/>
    <mergeCell ref="I3212:Y3212"/>
    <mergeCell ref="I3213:K3213"/>
    <mergeCell ref="L3213:M3213"/>
    <mergeCell ref="P3213:Q3213"/>
    <mergeCell ref="R3213:Y3213"/>
    <mergeCell ref="B3207:G3207"/>
    <mergeCell ref="I3207:Y3207"/>
    <mergeCell ref="I3208:K3208"/>
    <mergeCell ref="L3208:M3208"/>
    <mergeCell ref="P3208:Q3208"/>
    <mergeCell ref="R3208:Y3208"/>
    <mergeCell ref="B3232:G3232"/>
    <mergeCell ref="I3232:Y3232"/>
    <mergeCell ref="I3233:K3233"/>
    <mergeCell ref="L3233:M3233"/>
    <mergeCell ref="P3233:Q3233"/>
    <mergeCell ref="R3233:Y3233"/>
    <mergeCell ref="B3227:G3227"/>
    <mergeCell ref="I3227:Y3227"/>
    <mergeCell ref="I3228:K3228"/>
    <mergeCell ref="L3228:M3228"/>
    <mergeCell ref="P3228:Q3228"/>
    <mergeCell ref="R3228:Y3228"/>
    <mergeCell ref="B3222:G3222"/>
    <mergeCell ref="I3222:Y3222"/>
    <mergeCell ref="I3223:K3223"/>
    <mergeCell ref="L3223:M3223"/>
    <mergeCell ref="P3223:Q3223"/>
    <mergeCell ref="R3223:Y3223"/>
    <mergeCell ref="B3247:G3247"/>
    <mergeCell ref="I3247:Y3247"/>
    <mergeCell ref="I3248:K3248"/>
    <mergeCell ref="L3248:M3248"/>
    <mergeCell ref="P3248:Q3248"/>
    <mergeCell ref="R3248:Y3248"/>
    <mergeCell ref="B3242:G3242"/>
    <mergeCell ref="I3242:Y3242"/>
    <mergeCell ref="I3243:K3243"/>
    <mergeCell ref="L3243:M3243"/>
    <mergeCell ref="P3243:Q3243"/>
    <mergeCell ref="R3243:Y3243"/>
    <mergeCell ref="B3237:G3237"/>
    <mergeCell ref="I3237:Y3237"/>
    <mergeCell ref="I3238:K3238"/>
    <mergeCell ref="L3238:M3238"/>
    <mergeCell ref="P3238:Q3238"/>
    <mergeCell ref="R3238:Y3238"/>
    <mergeCell ref="B3262:G3262"/>
    <mergeCell ref="I3262:Y3262"/>
    <mergeCell ref="I3263:K3263"/>
    <mergeCell ref="L3263:M3263"/>
    <mergeCell ref="P3263:Q3263"/>
    <mergeCell ref="R3263:Y3263"/>
    <mergeCell ref="B3257:G3257"/>
    <mergeCell ref="I3257:Y3257"/>
    <mergeCell ref="I3258:K3258"/>
    <mergeCell ref="L3258:M3258"/>
    <mergeCell ref="P3258:Q3258"/>
    <mergeCell ref="R3258:Y3258"/>
    <mergeCell ref="B3252:G3252"/>
    <mergeCell ref="I3252:Y3252"/>
    <mergeCell ref="I3253:K3253"/>
    <mergeCell ref="L3253:M3253"/>
    <mergeCell ref="P3253:Q3253"/>
    <mergeCell ref="R3253:Y3253"/>
    <mergeCell ref="B3277:G3277"/>
    <mergeCell ref="I3277:Y3277"/>
    <mergeCell ref="I3278:K3278"/>
    <mergeCell ref="L3278:M3278"/>
    <mergeCell ref="P3278:Q3278"/>
    <mergeCell ref="R3278:Y3278"/>
    <mergeCell ref="B3272:G3272"/>
    <mergeCell ref="I3272:Y3272"/>
    <mergeCell ref="I3273:K3273"/>
    <mergeCell ref="L3273:M3273"/>
    <mergeCell ref="P3273:Q3273"/>
    <mergeCell ref="R3273:Y3273"/>
    <mergeCell ref="B3267:G3267"/>
    <mergeCell ref="I3267:Y3267"/>
    <mergeCell ref="I3268:K3268"/>
    <mergeCell ref="L3268:M3268"/>
    <mergeCell ref="P3268:Q3268"/>
    <mergeCell ref="R3268:Y3268"/>
    <mergeCell ref="B3292:G3292"/>
    <mergeCell ref="I3292:Y3292"/>
    <mergeCell ref="I3293:K3293"/>
    <mergeCell ref="L3293:M3293"/>
    <mergeCell ref="P3293:Q3293"/>
    <mergeCell ref="R3293:Y3293"/>
    <mergeCell ref="B3287:G3287"/>
    <mergeCell ref="I3287:Y3287"/>
    <mergeCell ref="I3288:K3288"/>
    <mergeCell ref="L3288:M3288"/>
    <mergeCell ref="P3288:Q3288"/>
    <mergeCell ref="R3288:Y3288"/>
    <mergeCell ref="B3282:G3282"/>
    <mergeCell ref="I3282:Y3282"/>
    <mergeCell ref="I3283:K3283"/>
    <mergeCell ref="L3283:M3283"/>
    <mergeCell ref="P3283:Q3283"/>
    <mergeCell ref="R3283:Y3283"/>
    <mergeCell ref="B3307:G3307"/>
    <mergeCell ref="I3307:Y3307"/>
    <mergeCell ref="I3308:K3308"/>
    <mergeCell ref="L3308:M3308"/>
    <mergeCell ref="P3308:Q3308"/>
    <mergeCell ref="R3308:Y3308"/>
    <mergeCell ref="B3302:G3302"/>
    <mergeCell ref="I3302:Y3302"/>
    <mergeCell ref="I3303:K3303"/>
    <mergeCell ref="L3303:M3303"/>
    <mergeCell ref="P3303:Q3303"/>
    <mergeCell ref="R3303:Y3303"/>
    <mergeCell ref="B3297:G3297"/>
    <mergeCell ref="I3297:Y3297"/>
    <mergeCell ref="I3298:K3298"/>
    <mergeCell ref="L3298:M3298"/>
    <mergeCell ref="P3298:Q3298"/>
    <mergeCell ref="R3298:Y3298"/>
    <mergeCell ref="B3322:G3322"/>
    <mergeCell ref="I3322:Y3322"/>
    <mergeCell ref="I3323:K3323"/>
    <mergeCell ref="L3323:M3323"/>
    <mergeCell ref="P3323:Q3323"/>
    <mergeCell ref="R3323:Y3323"/>
    <mergeCell ref="B3317:G3317"/>
    <mergeCell ref="I3317:Y3317"/>
    <mergeCell ref="I3318:K3318"/>
    <mergeCell ref="L3318:M3318"/>
    <mergeCell ref="P3318:Q3318"/>
    <mergeCell ref="R3318:Y3318"/>
    <mergeCell ref="B3312:G3312"/>
    <mergeCell ref="I3312:Y3312"/>
    <mergeCell ref="I3313:K3313"/>
    <mergeCell ref="L3313:M3313"/>
    <mergeCell ref="P3313:Q3313"/>
    <mergeCell ref="R3313:Y3313"/>
    <mergeCell ref="B3337:G3337"/>
    <mergeCell ref="I3337:Y3337"/>
    <mergeCell ref="I3338:K3338"/>
    <mergeCell ref="L3338:M3338"/>
    <mergeCell ref="P3338:Q3338"/>
    <mergeCell ref="R3338:Y3338"/>
    <mergeCell ref="B3332:G3332"/>
    <mergeCell ref="I3332:Y3332"/>
    <mergeCell ref="I3333:K3333"/>
    <mergeCell ref="L3333:M3333"/>
    <mergeCell ref="P3333:Q3333"/>
    <mergeCell ref="R3333:Y3333"/>
    <mergeCell ref="B3327:G3327"/>
    <mergeCell ref="I3327:Y3327"/>
    <mergeCell ref="I3328:K3328"/>
    <mergeCell ref="L3328:M3328"/>
    <mergeCell ref="P3328:Q3328"/>
    <mergeCell ref="R3328:Y3328"/>
    <mergeCell ref="B3352:G3352"/>
    <mergeCell ref="I3352:Y3352"/>
    <mergeCell ref="I3353:K3353"/>
    <mergeCell ref="L3353:M3353"/>
    <mergeCell ref="P3353:Q3353"/>
    <mergeCell ref="R3353:Y3353"/>
    <mergeCell ref="B3347:G3347"/>
    <mergeCell ref="I3347:Y3347"/>
    <mergeCell ref="I3348:K3348"/>
    <mergeCell ref="L3348:M3348"/>
    <mergeCell ref="P3348:Q3348"/>
    <mergeCell ref="R3348:Y3348"/>
    <mergeCell ref="B3342:G3342"/>
    <mergeCell ref="I3342:Y3342"/>
    <mergeCell ref="I3343:K3343"/>
    <mergeCell ref="L3343:M3343"/>
    <mergeCell ref="P3343:Q3343"/>
    <mergeCell ref="R3343:Y3343"/>
    <mergeCell ref="B3367:G3367"/>
    <mergeCell ref="I3367:Y3367"/>
    <mergeCell ref="I3368:K3368"/>
    <mergeCell ref="L3368:M3368"/>
    <mergeCell ref="P3368:Q3368"/>
    <mergeCell ref="R3368:Y3368"/>
    <mergeCell ref="B3362:G3362"/>
    <mergeCell ref="I3362:Y3362"/>
    <mergeCell ref="I3363:K3363"/>
    <mergeCell ref="L3363:M3363"/>
    <mergeCell ref="P3363:Q3363"/>
    <mergeCell ref="R3363:Y3363"/>
    <mergeCell ref="B3357:G3357"/>
    <mergeCell ref="I3357:Y3357"/>
    <mergeCell ref="I3358:K3358"/>
    <mergeCell ref="L3358:M3358"/>
    <mergeCell ref="P3358:Q3358"/>
    <mergeCell ref="R3358:Y3358"/>
    <mergeCell ref="B3382:G3382"/>
    <mergeCell ref="I3382:Y3382"/>
    <mergeCell ref="I3383:K3383"/>
    <mergeCell ref="L3383:M3383"/>
    <mergeCell ref="P3383:Q3383"/>
    <mergeCell ref="R3383:Y3383"/>
    <mergeCell ref="B3377:G3377"/>
    <mergeCell ref="I3377:Y3377"/>
    <mergeCell ref="I3378:K3378"/>
    <mergeCell ref="L3378:M3378"/>
    <mergeCell ref="P3378:Q3378"/>
    <mergeCell ref="R3378:Y3378"/>
    <mergeCell ref="B3372:G3372"/>
    <mergeCell ref="I3372:Y3372"/>
    <mergeCell ref="I3373:K3373"/>
    <mergeCell ref="L3373:M3373"/>
    <mergeCell ref="P3373:Q3373"/>
    <mergeCell ref="R3373:Y3373"/>
    <mergeCell ref="B3397:G3397"/>
    <mergeCell ref="I3397:Y3397"/>
    <mergeCell ref="I3398:K3398"/>
    <mergeCell ref="L3398:M3398"/>
    <mergeCell ref="P3398:Q3398"/>
    <mergeCell ref="R3398:Y3398"/>
    <mergeCell ref="B3392:G3392"/>
    <mergeCell ref="I3392:Y3392"/>
    <mergeCell ref="I3393:K3393"/>
    <mergeCell ref="L3393:M3393"/>
    <mergeCell ref="P3393:Q3393"/>
    <mergeCell ref="R3393:Y3393"/>
    <mergeCell ref="B3387:G3387"/>
    <mergeCell ref="I3387:Y3387"/>
    <mergeCell ref="I3388:K3388"/>
    <mergeCell ref="L3388:M3388"/>
    <mergeCell ref="P3388:Q3388"/>
    <mergeCell ref="R3388:Y3388"/>
    <mergeCell ref="B3412:G3412"/>
    <mergeCell ref="I3412:Y3412"/>
    <mergeCell ref="I3413:K3413"/>
    <mergeCell ref="L3413:M3413"/>
    <mergeCell ref="P3413:Q3413"/>
    <mergeCell ref="R3413:Y3413"/>
    <mergeCell ref="B3407:G3407"/>
    <mergeCell ref="I3407:Y3407"/>
    <mergeCell ref="I3408:K3408"/>
    <mergeCell ref="L3408:M3408"/>
    <mergeCell ref="P3408:Q3408"/>
    <mergeCell ref="R3408:Y3408"/>
    <mergeCell ref="B3402:G3402"/>
    <mergeCell ref="I3402:Y3402"/>
    <mergeCell ref="I3403:K3403"/>
    <mergeCell ref="L3403:M3403"/>
    <mergeCell ref="P3403:Q3403"/>
    <mergeCell ref="R3403:Y3403"/>
    <mergeCell ref="B3427:G3427"/>
    <mergeCell ref="I3427:Y3427"/>
    <mergeCell ref="I3428:K3428"/>
    <mergeCell ref="L3428:M3428"/>
    <mergeCell ref="P3428:Q3428"/>
    <mergeCell ref="R3428:Y3428"/>
    <mergeCell ref="B3422:G3422"/>
    <mergeCell ref="I3422:Y3422"/>
    <mergeCell ref="I3423:K3423"/>
    <mergeCell ref="L3423:M3423"/>
    <mergeCell ref="P3423:Q3423"/>
    <mergeCell ref="R3423:Y3423"/>
    <mergeCell ref="B3417:G3417"/>
    <mergeCell ref="I3417:Y3417"/>
    <mergeCell ref="I3418:K3418"/>
    <mergeCell ref="L3418:M3418"/>
    <mergeCell ref="P3418:Q3418"/>
    <mergeCell ref="R3418:Y3418"/>
    <mergeCell ref="I3443:Y3443"/>
    <mergeCell ref="B3445:G3445"/>
    <mergeCell ref="I3445:Y3445"/>
    <mergeCell ref="I3446:K3446"/>
    <mergeCell ref="L3446:M3446"/>
    <mergeCell ref="P3446:Q3446"/>
    <mergeCell ref="R3446:Y3446"/>
    <mergeCell ref="B3437:G3437"/>
    <mergeCell ref="I3437:Y3437"/>
    <mergeCell ref="I3438:K3438"/>
    <mergeCell ref="L3438:M3438"/>
    <mergeCell ref="P3438:Q3438"/>
    <mergeCell ref="R3438:Y3438"/>
    <mergeCell ref="B3432:G3432"/>
    <mergeCell ref="I3432:Y3432"/>
    <mergeCell ref="I3433:K3433"/>
    <mergeCell ref="L3433:M3433"/>
    <mergeCell ref="P3433:Q3433"/>
    <mergeCell ref="R3433:Y3433"/>
    <mergeCell ref="B3463:G3463"/>
    <mergeCell ref="I3463:Y3463"/>
    <mergeCell ref="I3464:K3464"/>
    <mergeCell ref="L3464:M3464"/>
    <mergeCell ref="P3464:Q3464"/>
    <mergeCell ref="R3464:Y3464"/>
    <mergeCell ref="B3458:G3458"/>
    <mergeCell ref="I3458:Y3458"/>
    <mergeCell ref="I3459:K3459"/>
    <mergeCell ref="L3459:M3459"/>
    <mergeCell ref="P3459:Q3459"/>
    <mergeCell ref="R3459:Y3459"/>
    <mergeCell ref="I3451:Y3451"/>
    <mergeCell ref="B3453:G3453"/>
    <mergeCell ref="I3453:Y3453"/>
    <mergeCell ref="I3454:K3454"/>
    <mergeCell ref="L3454:M3454"/>
    <mergeCell ref="P3454:Q3454"/>
    <mergeCell ref="R3454:Y3454"/>
    <mergeCell ref="B3478:G3478"/>
    <mergeCell ref="I3478:Y3478"/>
    <mergeCell ref="I3479:K3479"/>
    <mergeCell ref="L3479:M3479"/>
    <mergeCell ref="P3479:Q3479"/>
    <mergeCell ref="R3479:Y3479"/>
    <mergeCell ref="B3473:G3473"/>
    <mergeCell ref="I3473:Y3473"/>
    <mergeCell ref="I3474:K3474"/>
    <mergeCell ref="L3474:M3474"/>
    <mergeCell ref="P3474:Q3474"/>
    <mergeCell ref="R3474:Y3474"/>
    <mergeCell ref="B3468:G3468"/>
    <mergeCell ref="I3468:Y3468"/>
    <mergeCell ref="I3469:K3469"/>
    <mergeCell ref="L3469:M3469"/>
    <mergeCell ref="P3469:Q3469"/>
    <mergeCell ref="R3469:Y3469"/>
    <mergeCell ref="B3493:G3493"/>
    <mergeCell ref="I3493:Y3493"/>
    <mergeCell ref="I3494:K3494"/>
    <mergeCell ref="L3494:M3494"/>
    <mergeCell ref="P3494:Q3494"/>
    <mergeCell ref="R3494:Y3494"/>
    <mergeCell ref="B3488:G3488"/>
    <mergeCell ref="I3488:Y3488"/>
    <mergeCell ref="I3489:K3489"/>
    <mergeCell ref="L3489:M3489"/>
    <mergeCell ref="P3489:Q3489"/>
    <mergeCell ref="R3489:Y3489"/>
    <mergeCell ref="B3483:G3483"/>
    <mergeCell ref="I3483:Y3483"/>
    <mergeCell ref="I3484:K3484"/>
    <mergeCell ref="L3484:M3484"/>
    <mergeCell ref="P3484:Q3484"/>
    <mergeCell ref="R3484:Y3484"/>
    <mergeCell ref="B3511:G3511"/>
    <mergeCell ref="I3511:Y3511"/>
    <mergeCell ref="I3512:K3512"/>
    <mergeCell ref="L3512:M3512"/>
    <mergeCell ref="P3512:Q3512"/>
    <mergeCell ref="R3512:Y3512"/>
    <mergeCell ref="I3504:Y3505"/>
    <mergeCell ref="B3506:G3506"/>
    <mergeCell ref="I3506:Y3506"/>
    <mergeCell ref="I3507:K3507"/>
    <mergeCell ref="L3507:M3507"/>
    <mergeCell ref="P3507:Q3507"/>
    <mergeCell ref="R3507:Y3507"/>
    <mergeCell ref="B3498:G3498"/>
    <mergeCell ref="I3498:Y3498"/>
    <mergeCell ref="I3499:K3499"/>
    <mergeCell ref="L3499:M3499"/>
    <mergeCell ref="P3499:Q3499"/>
    <mergeCell ref="R3499:Y3499"/>
  </mergeCells>
  <pageMargins left="0.51181102362204722" right="0.51181102362204722" top="0.74803149606299213" bottom="0.59055118110236227" header="0" footer="0"/>
  <pageSetup paperSize="9" scale="85" fitToWidth="0" fitToHeight="0" orientation="portrait" r:id="rId1"/>
  <headerFooter alignWithMargins="0">
    <oddHeader>&amp;LSTAVBA - Trolejbusové trate v Bratislave - projekčné práce - 1. časť:  Nová trolejbusová trať Patrónka – Riviéra - projekčné práce&amp;R
3.6 Popis prác</oddHeader>
    <oddFooter>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84BC1-200D-4D38-B16C-B59D65136C4F}">
  <sheetPr>
    <tabColor theme="8" tint="0.39997558519241921"/>
  </sheetPr>
  <dimension ref="B1:B23"/>
  <sheetViews>
    <sheetView showGridLines="0" workbookViewId="0">
      <selection activeCell="A21" sqref="A21"/>
    </sheetView>
  </sheetViews>
  <sheetFormatPr defaultRowHeight="15"/>
  <cols>
    <col min="1" max="1" width="3.140625" customWidth="1"/>
    <col min="2" max="2" width="98.5703125" customWidth="1"/>
  </cols>
  <sheetData>
    <row r="1" spans="2:2" ht="15.75" thickBot="1"/>
    <row r="2" spans="2:2" ht="42.75" customHeight="1">
      <c r="B2" s="301" t="s">
        <v>2369</v>
      </c>
    </row>
    <row r="3" spans="2:2">
      <c r="B3" s="300"/>
    </row>
    <row r="4" spans="2:2">
      <c r="B4" s="294" t="s">
        <v>2368</v>
      </c>
    </row>
    <row r="5" spans="2:2">
      <c r="B5" s="299"/>
    </row>
    <row r="6" spans="2:2">
      <c r="B6" s="298" t="s">
        <v>2367</v>
      </c>
    </row>
    <row r="7" spans="2:2">
      <c r="B7" s="294"/>
    </row>
    <row r="8" spans="2:2">
      <c r="B8" s="296" t="s">
        <v>2366</v>
      </c>
    </row>
    <row r="9" spans="2:2">
      <c r="B9" s="296"/>
    </row>
    <row r="10" spans="2:2">
      <c r="B10" s="297" t="s">
        <v>2365</v>
      </c>
    </row>
    <row r="11" spans="2:2">
      <c r="B11" s="297" t="s">
        <v>2364</v>
      </c>
    </row>
    <row r="12" spans="2:2">
      <c r="B12" s="297" t="s">
        <v>2363</v>
      </c>
    </row>
    <row r="13" spans="2:2">
      <c r="B13" s="297" t="s">
        <v>2362</v>
      </c>
    </row>
    <row r="14" spans="2:2" ht="16.5" customHeight="1">
      <c r="B14" s="294"/>
    </row>
    <row r="15" spans="2:2" ht="30">
      <c r="B15" s="296" t="s">
        <v>2361</v>
      </c>
    </row>
    <row r="16" spans="2:2">
      <c r="B16" s="295"/>
    </row>
    <row r="17" spans="2:2" ht="30">
      <c r="B17" s="294" t="s">
        <v>2360</v>
      </c>
    </row>
    <row r="18" spans="2:2" ht="15.75" thickBot="1">
      <c r="B18" s="293"/>
    </row>
    <row r="19" spans="2:2">
      <c r="B19" s="292"/>
    </row>
    <row r="20" spans="2:2">
      <c r="B20" s="292"/>
    </row>
    <row r="21" spans="2:2">
      <c r="B21" s="292"/>
    </row>
    <row r="22" spans="2:2" ht="13.5" customHeight="1">
      <c r="B22" s="292"/>
    </row>
    <row r="23" spans="2:2" ht="15.75">
      <c r="B23" s="291"/>
    </row>
  </sheetData>
  <hyperlinks>
    <hyperlink ref="B8" r:id="rId1" location="paragraf-32:~:text=Za%20osobu%20pod%C4%BEa,t%C3%A1to%20osoba%20riadi." display="že v spoločnosti uchádazača neexistuje iná osoba podľa § 32 osd. 8 ZVO." xr:uid="{F206876C-166F-427B-AC56-9517F90F14AD}"/>
    <hyperlink ref="B15" r:id="rId2" location="paragraf-32.odsek-1.pismeno-a" display="Zároveň čestne vhylasujem, že všetky vyššie uvedené osoby spĺňajú podmienky účasti osobného postavenia podľa § 32 ods. 1 písm. a) ZVO." xr:uid="{2A818DA9-BA5A-455A-A25C-BBA607A42449}"/>
  </hyperlinks>
  <pageMargins left="0.7" right="0.7" top="0.75" bottom="0.75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20C5B-21EE-4223-B3B5-5C61E89C0C22}">
  <sheetPr>
    <tabColor theme="8" tint="0.39997558519241921"/>
  </sheetPr>
  <dimension ref="B1:B26"/>
  <sheetViews>
    <sheetView showGridLines="0" workbookViewId="0">
      <selection activeCell="B8" sqref="B8"/>
    </sheetView>
  </sheetViews>
  <sheetFormatPr defaultRowHeight="15"/>
  <cols>
    <col min="1" max="1" width="3.140625" customWidth="1"/>
    <col min="2" max="2" width="98.5703125" customWidth="1"/>
  </cols>
  <sheetData>
    <row r="1" spans="2:2" ht="15.75" thickBot="1"/>
    <row r="2" spans="2:2" ht="42.75" customHeight="1">
      <c r="B2" s="301" t="s">
        <v>2377</v>
      </c>
    </row>
    <row r="3" spans="2:2">
      <c r="B3" s="300"/>
    </row>
    <row r="4" spans="2:2">
      <c r="B4" s="294" t="s">
        <v>2368</v>
      </c>
    </row>
    <row r="5" spans="2:2">
      <c r="B5" s="299"/>
    </row>
    <row r="6" spans="2:2">
      <c r="B6" s="298" t="s">
        <v>2367</v>
      </c>
    </row>
    <row r="7" spans="2:2">
      <c r="B7" s="294"/>
    </row>
    <row r="8" spans="2:2" ht="60.75" customHeight="1">
      <c r="B8" s="294" t="s">
        <v>2376</v>
      </c>
    </row>
    <row r="9" spans="2:2">
      <c r="B9" s="294" t="s">
        <v>2375</v>
      </c>
    </row>
    <row r="10" spans="2:2">
      <c r="B10" s="295"/>
    </row>
    <row r="11" spans="2:2" ht="30">
      <c r="B11" s="294" t="s">
        <v>2374</v>
      </c>
    </row>
    <row r="12" spans="2:2">
      <c r="B12" s="294"/>
    </row>
    <row r="13" spans="2:2" ht="45">
      <c r="B13" s="294" t="s">
        <v>2373</v>
      </c>
    </row>
    <row r="14" spans="2:2">
      <c r="B14" s="294"/>
    </row>
    <row r="15" spans="2:2" ht="45">
      <c r="B15" s="294" t="s">
        <v>2372</v>
      </c>
    </row>
    <row r="16" spans="2:2">
      <c r="B16" s="294"/>
    </row>
    <row r="17" spans="2:2" ht="60">
      <c r="B17" s="294" t="s">
        <v>2371</v>
      </c>
    </row>
    <row r="18" spans="2:2">
      <c r="B18" s="294"/>
    </row>
    <row r="19" spans="2:2" ht="75">
      <c r="B19" s="294" t="s">
        <v>2370</v>
      </c>
    </row>
    <row r="20" spans="2:2" ht="15.75" thickBot="1">
      <c r="B20" s="293"/>
    </row>
    <row r="21" spans="2:2">
      <c r="B21" s="292"/>
    </row>
    <row r="22" spans="2:2">
      <c r="B22" s="292"/>
    </row>
    <row r="23" spans="2:2">
      <c r="B23" s="292"/>
    </row>
    <row r="24" spans="2:2">
      <c r="B24" s="292"/>
    </row>
    <row r="25" spans="2:2" ht="13.5" customHeight="1">
      <c r="B25" s="292"/>
    </row>
    <row r="26" spans="2:2" ht="15.75">
      <c r="B26" s="291"/>
    </row>
  </sheetData>
  <sheetProtection algorithmName="SHA-512" hashValue="/VDC7+o7QDbfwcVIQlrmFOW+TOyiZlS6CSl2biTYSEbzbvUrQqBodvqs815zSst1EeN8ek4bFYWbwcui/SV96Q==" saltValue="6jmYZJYjSqf50mRy3QeVcQ==" spinCount="100000"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9</vt:i4>
      </vt:variant>
    </vt:vector>
  </HeadingPairs>
  <TitlesOfParts>
    <vt:vector size="19" baseType="lpstr">
      <vt:lpstr>Ponuka</vt:lpstr>
      <vt:lpstr>3.1 Rekapitulácia</vt:lpstr>
      <vt:lpstr>3.2 Dokumentácia</vt:lpstr>
      <vt:lpstr>3.3 Súpis prác</vt:lpstr>
      <vt:lpstr>3.4 Rekapitulácia objektov</vt:lpstr>
      <vt:lpstr>3.5 Ocenený súpis prác</vt:lpstr>
      <vt:lpstr>3.6 Popis prác</vt:lpstr>
      <vt:lpstr>Osobné postavenie</vt:lpstr>
      <vt:lpstr>Medzinárodné sankcie</vt:lpstr>
      <vt:lpstr>Koneční užívatelia výhod</vt:lpstr>
      <vt:lpstr>'3.2 Dokumentácia'!Názvy_tlače</vt:lpstr>
      <vt:lpstr>'3.3 Súpis prác'!Názvy_tlače</vt:lpstr>
      <vt:lpstr>'3.4 Rekapitulácia objektov'!Názvy_tlače</vt:lpstr>
      <vt:lpstr>'3.5 Ocenený súpis prác'!Názvy_tlače</vt:lpstr>
      <vt:lpstr>'3.6 Popis prác'!Názvy_tlače</vt:lpstr>
      <vt:lpstr>'Koneční užívatelia výhod'!Oblasť_tlače</vt:lpstr>
      <vt:lpstr>'Medzinárodné sankcie'!Oblasť_tlače</vt:lpstr>
      <vt:lpstr>'Osobné postavenie'!Oblasť_tlače</vt:lpstr>
      <vt:lpstr>Ponuka!Oblasť_tlače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Ažaltovičová Alena Ing.</dc:creator>
  <cp:lastModifiedBy>Hornáčková Miroslava, Mgr.</cp:lastModifiedBy>
  <cp:lastPrinted>2025-02-14T06:57:38Z</cp:lastPrinted>
  <dcterms:created xsi:type="dcterms:W3CDTF">2024-12-13T08:00:13Z</dcterms:created>
  <dcterms:modified xsi:type="dcterms:W3CDTF">2025-02-25T12:12:20Z</dcterms:modified>
</cp:coreProperties>
</file>